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D:\AMAR SKRIPSI JANGAN DIHAPUS!!!\SEMPRO-20250131T154707Z-001\SKRIPSI\DATA\"/>
    </mc:Choice>
  </mc:AlternateContent>
  <bookViews>
    <workbookView xWindow="0" yWindow="0" windowWidth="28800" windowHeight="11655"/>
  </bookViews>
  <sheets>
    <sheet name="Slovin &amp; Guttman Karyawan" sheetId="1" r:id="rId1"/>
    <sheet name="Slovin &amp; Guttman Pelanggan"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 i="2" l="1"/>
  <c r="AQ5" i="2"/>
  <c r="AP6" i="2"/>
  <c r="AQ6" i="2"/>
  <c r="AP7" i="2"/>
  <c r="AQ7" i="2"/>
  <c r="AP8" i="2"/>
  <c r="AQ8" i="2"/>
  <c r="AP9" i="2"/>
  <c r="AQ9" i="2"/>
  <c r="AP10" i="2"/>
  <c r="AQ10" i="2"/>
  <c r="AP11" i="2"/>
  <c r="AQ11" i="2"/>
  <c r="AP12" i="2"/>
  <c r="AQ12" i="2"/>
  <c r="AP13" i="2"/>
  <c r="AQ13" i="2"/>
  <c r="AP14" i="2"/>
  <c r="AQ14" i="2"/>
  <c r="AP15" i="2"/>
  <c r="AQ15" i="2"/>
  <c r="AP16" i="2"/>
  <c r="AQ16" i="2"/>
  <c r="AP17" i="2"/>
  <c r="AQ17" i="2"/>
  <c r="AP18" i="2"/>
  <c r="AQ18" i="2"/>
  <c r="AP19" i="2"/>
  <c r="AQ19" i="2"/>
  <c r="AP20" i="2"/>
  <c r="AQ20" i="2"/>
  <c r="AP21" i="2"/>
  <c r="AQ21" i="2"/>
  <c r="AP22" i="2"/>
  <c r="AQ22" i="2"/>
  <c r="AP23" i="2"/>
  <c r="AQ23" i="2"/>
  <c r="AP24" i="2"/>
  <c r="AQ24" i="2"/>
  <c r="AP25" i="2"/>
  <c r="AQ25" i="2"/>
  <c r="AP26" i="2"/>
  <c r="AQ26" i="2"/>
  <c r="AP27" i="2"/>
  <c r="AQ27" i="2"/>
  <c r="AP28" i="2"/>
  <c r="AQ28" i="2"/>
  <c r="AP29" i="2"/>
  <c r="AQ29" i="2"/>
  <c r="AP30" i="2"/>
  <c r="AQ30" i="2"/>
  <c r="AP31" i="2"/>
  <c r="AQ31" i="2"/>
  <c r="AP32" i="2"/>
  <c r="AQ32" i="2"/>
  <c r="AP33" i="2"/>
  <c r="AQ33" i="2"/>
  <c r="AP34" i="2"/>
  <c r="AQ34" i="2"/>
  <c r="AP35" i="2"/>
  <c r="AQ35" i="2"/>
  <c r="AP36" i="2"/>
  <c r="AQ36" i="2"/>
  <c r="AP37" i="2"/>
  <c r="AQ37" i="2"/>
  <c r="AP38" i="2"/>
  <c r="AQ38" i="2"/>
  <c r="AP39" i="2"/>
  <c r="AQ39" i="2"/>
  <c r="AP40" i="2"/>
  <c r="AQ40" i="2"/>
  <c r="AP41" i="2"/>
  <c r="AQ41" i="2"/>
  <c r="AP42" i="2"/>
  <c r="AQ42" i="2"/>
  <c r="AP43" i="2"/>
  <c r="AQ43" i="2"/>
  <c r="AP44" i="2"/>
  <c r="AQ44" i="2"/>
  <c r="AP45" i="2"/>
  <c r="AQ45" i="2"/>
  <c r="AP46" i="2"/>
  <c r="AQ46" i="2"/>
  <c r="AP47" i="2"/>
  <c r="AQ47" i="2"/>
  <c r="AP48" i="2"/>
  <c r="AQ48" i="2"/>
  <c r="AP49" i="2"/>
  <c r="AQ49" i="2"/>
  <c r="AP50" i="2"/>
  <c r="AQ50" i="2"/>
  <c r="AP51" i="2"/>
  <c r="AQ51" i="2"/>
  <c r="AP52" i="2"/>
  <c r="AQ52" i="2"/>
  <c r="AP53" i="2"/>
  <c r="AQ53" i="2"/>
  <c r="AP54" i="2"/>
  <c r="AQ54" i="2"/>
  <c r="AP55" i="2"/>
  <c r="AQ55" i="2"/>
  <c r="AP56" i="2"/>
  <c r="AQ56" i="2"/>
  <c r="AP57" i="2"/>
  <c r="AQ57" i="2"/>
  <c r="AP58" i="2"/>
  <c r="AQ58" i="2"/>
  <c r="AP59" i="2"/>
  <c r="AQ59" i="2"/>
  <c r="AP60" i="2"/>
  <c r="AQ60" i="2"/>
  <c r="AP61" i="2"/>
  <c r="AQ61" i="2"/>
  <c r="AP62" i="2"/>
  <c r="AQ62" i="2"/>
  <c r="AP63" i="2"/>
  <c r="AQ63" i="2"/>
  <c r="AP64" i="2"/>
  <c r="AQ64" i="2"/>
  <c r="AP65" i="2"/>
  <c r="AQ65" i="2"/>
  <c r="AP66" i="2"/>
  <c r="AQ66" i="2"/>
  <c r="AP67" i="2"/>
  <c r="AQ67" i="2"/>
  <c r="AP68" i="2"/>
  <c r="AQ68" i="2"/>
  <c r="AP69" i="2"/>
  <c r="AQ69" i="2"/>
  <c r="AP70" i="2"/>
  <c r="AQ70" i="2"/>
  <c r="AP71" i="2"/>
  <c r="AQ71" i="2"/>
  <c r="AP72" i="2"/>
  <c r="AQ72" i="2"/>
  <c r="AP73" i="2"/>
  <c r="AQ73" i="2"/>
  <c r="AP74" i="2"/>
  <c r="AQ74" i="2"/>
  <c r="AP75" i="2"/>
  <c r="AQ75" i="2"/>
  <c r="AP76" i="2"/>
  <c r="AQ76" i="2"/>
  <c r="AP77" i="2"/>
  <c r="AQ77" i="2"/>
  <c r="AP78" i="2"/>
  <c r="AQ78" i="2"/>
  <c r="AP79" i="2"/>
  <c r="AQ79" i="2"/>
  <c r="AP80" i="2"/>
  <c r="AQ80" i="2"/>
  <c r="AP81" i="2"/>
  <c r="AQ81" i="2"/>
  <c r="AP82" i="2"/>
  <c r="AQ82" i="2"/>
  <c r="AP83" i="2"/>
  <c r="AQ83" i="2"/>
  <c r="AP84" i="2"/>
  <c r="AQ84" i="2"/>
  <c r="AP85" i="2"/>
  <c r="AQ85" i="2"/>
  <c r="AP86" i="2"/>
  <c r="AQ86" i="2"/>
  <c r="AP87" i="2"/>
  <c r="AQ87" i="2"/>
  <c r="AP88" i="2"/>
  <c r="AQ88" i="2"/>
  <c r="AP89" i="2"/>
  <c r="AQ89" i="2"/>
  <c r="AP90" i="2"/>
  <c r="AQ90" i="2"/>
  <c r="AP91" i="2"/>
  <c r="AQ91" i="2"/>
  <c r="AP92" i="2"/>
  <c r="AQ92" i="2"/>
  <c r="AP93" i="2"/>
  <c r="AQ93" i="2"/>
  <c r="AP94" i="2"/>
  <c r="AQ94" i="2"/>
  <c r="AP95" i="2"/>
  <c r="AQ95" i="2"/>
  <c r="AP96" i="2"/>
  <c r="AQ96" i="2"/>
  <c r="AP97" i="2"/>
  <c r="AQ97" i="2"/>
  <c r="AQ4" i="2"/>
  <c r="AP4" i="2"/>
  <c r="AP98" i="2" l="1"/>
  <c r="AQ98" i="2"/>
  <c r="AP99" i="2" l="1"/>
  <c r="AP100" i="2" s="1"/>
  <c r="AR72" i="1"/>
  <c r="AQ72" i="1"/>
  <c r="AR71" i="1"/>
  <c r="AQ71" i="1"/>
  <c r="AR70" i="1"/>
  <c r="AQ70" i="1"/>
  <c r="AR69" i="1"/>
  <c r="AQ69" i="1"/>
  <c r="AR68" i="1"/>
  <c r="AQ68" i="1"/>
  <c r="AR67" i="1"/>
  <c r="AQ67" i="1"/>
  <c r="AR66" i="1"/>
  <c r="AQ66" i="1"/>
  <c r="AR65" i="1"/>
  <c r="AQ65" i="1"/>
  <c r="AR64" i="1"/>
  <c r="AQ64" i="1"/>
  <c r="AR63" i="1"/>
  <c r="AQ63" i="1"/>
  <c r="AR62" i="1"/>
  <c r="AQ62" i="1"/>
  <c r="AR61" i="1"/>
  <c r="AQ61" i="1"/>
  <c r="AR60" i="1"/>
  <c r="AQ60" i="1"/>
  <c r="AR59" i="1"/>
  <c r="AQ59" i="1"/>
  <c r="AR58" i="1"/>
  <c r="AQ58" i="1"/>
  <c r="AR57" i="1"/>
  <c r="AQ57" i="1"/>
  <c r="AR56" i="1"/>
  <c r="AQ56" i="1"/>
  <c r="AR55" i="1"/>
  <c r="AQ55" i="1"/>
  <c r="AR54" i="1"/>
  <c r="AQ54" i="1"/>
  <c r="AR53" i="1"/>
  <c r="AQ53" i="1"/>
  <c r="AR52" i="1"/>
  <c r="AQ52" i="1"/>
  <c r="AR51" i="1"/>
  <c r="AQ51" i="1"/>
  <c r="AR50" i="1"/>
  <c r="AQ50" i="1"/>
  <c r="AR49" i="1"/>
  <c r="AQ49" i="1"/>
  <c r="AR48" i="1"/>
  <c r="AQ48" i="1"/>
  <c r="AR47" i="1"/>
  <c r="AQ47" i="1"/>
  <c r="AR46" i="1"/>
  <c r="AQ46" i="1"/>
  <c r="AR45" i="1"/>
  <c r="AQ45" i="1"/>
  <c r="AR44" i="1"/>
  <c r="AQ44" i="1"/>
  <c r="AR43" i="1"/>
  <c r="AQ43" i="1"/>
  <c r="AR42" i="1"/>
  <c r="AQ42" i="1"/>
  <c r="AR41" i="1"/>
  <c r="AQ41" i="1"/>
  <c r="AR40" i="1"/>
  <c r="AQ40" i="1"/>
  <c r="AR39" i="1"/>
  <c r="AQ39" i="1"/>
  <c r="AR38" i="1"/>
  <c r="AQ38" i="1"/>
  <c r="AR37" i="1"/>
  <c r="AQ37" i="1"/>
  <c r="AR36" i="1"/>
  <c r="AQ36" i="1"/>
  <c r="AR35" i="1"/>
  <c r="AQ35" i="1"/>
  <c r="AR34" i="1"/>
  <c r="AQ34" i="1"/>
  <c r="AR33" i="1"/>
  <c r="AQ33" i="1"/>
  <c r="AR32" i="1"/>
  <c r="AQ32" i="1"/>
  <c r="AR31" i="1"/>
  <c r="AQ31" i="1"/>
  <c r="AR30" i="1"/>
  <c r="AQ30" i="1"/>
  <c r="AR29" i="1"/>
  <c r="AQ29" i="1"/>
  <c r="AR28" i="1"/>
  <c r="AQ28" i="1"/>
  <c r="AR27" i="1"/>
  <c r="AQ27" i="1"/>
  <c r="AR26" i="1"/>
  <c r="AQ26" i="1"/>
  <c r="AR25" i="1"/>
  <c r="AQ25" i="1"/>
  <c r="AR24" i="1"/>
  <c r="AQ24" i="1"/>
  <c r="AR23" i="1"/>
  <c r="AQ23" i="1"/>
  <c r="AR22" i="1"/>
  <c r="AQ22" i="1"/>
  <c r="AR21" i="1"/>
  <c r="AQ21" i="1"/>
  <c r="AR20" i="1"/>
  <c r="AQ20" i="1"/>
  <c r="AR19" i="1"/>
  <c r="AQ19" i="1"/>
  <c r="AR18" i="1"/>
  <c r="AQ18" i="1"/>
  <c r="AR17" i="1"/>
  <c r="AQ17" i="1"/>
  <c r="AR16" i="1"/>
  <c r="AQ16" i="1"/>
  <c r="AR15" i="1"/>
  <c r="AQ15" i="1"/>
  <c r="AR14" i="1"/>
  <c r="AQ14" i="1"/>
  <c r="AR13" i="1"/>
  <c r="AQ13" i="1"/>
  <c r="AR12" i="1"/>
  <c r="AQ12" i="1"/>
  <c r="AR11" i="1"/>
  <c r="AQ11" i="1"/>
  <c r="AR10" i="1"/>
  <c r="AQ10" i="1"/>
  <c r="AR9" i="1"/>
  <c r="AQ9" i="1"/>
  <c r="AR8" i="1"/>
  <c r="AQ8" i="1"/>
  <c r="AR7" i="1"/>
  <c r="AQ7" i="1"/>
  <c r="AR6" i="1"/>
  <c r="AQ6" i="1"/>
  <c r="AR5" i="1"/>
  <c r="AQ5" i="1"/>
  <c r="AR73" i="1" l="1"/>
  <c r="AQ73" i="1"/>
  <c r="AQ74" i="1" l="1"/>
  <c r="AQ75" i="1" s="1"/>
</calcChain>
</file>

<file path=xl/sharedStrings.xml><?xml version="1.0" encoding="utf-8"?>
<sst xmlns="http://schemas.openxmlformats.org/spreadsheetml/2006/main" count="540" uniqueCount="279">
  <si>
    <t>R</t>
  </si>
  <si>
    <t>Nama</t>
  </si>
  <si>
    <t>Jenis kelamin</t>
  </si>
  <si>
    <t>Usia</t>
  </si>
  <si>
    <t>x1</t>
  </si>
  <si>
    <t>x2</t>
  </si>
  <si>
    <t>x3</t>
  </si>
  <si>
    <t>x4</t>
  </si>
  <si>
    <t>x5</t>
  </si>
  <si>
    <t>x6</t>
  </si>
  <si>
    <t>x7</t>
  </si>
  <si>
    <t>x8</t>
  </si>
  <si>
    <t>x9</t>
  </si>
  <si>
    <t>x10</t>
  </si>
  <si>
    <t>x11</t>
  </si>
  <si>
    <t>x12</t>
  </si>
  <si>
    <t>x13</t>
  </si>
  <si>
    <t>x14</t>
  </si>
  <si>
    <t>x15</t>
  </si>
  <si>
    <t>YA</t>
  </si>
  <si>
    <t>R1</t>
  </si>
  <si>
    <t>R2</t>
  </si>
  <si>
    <t>R3</t>
  </si>
  <si>
    <t>R4</t>
  </si>
  <si>
    <t>R5</t>
  </si>
  <si>
    <t>R6</t>
  </si>
  <si>
    <t>R7</t>
  </si>
  <si>
    <t>R8</t>
  </si>
  <si>
    <t>R9</t>
  </si>
  <si>
    <t>R10</t>
  </si>
  <si>
    <t>R11</t>
  </si>
  <si>
    <t>R12</t>
  </si>
  <si>
    <t>R13</t>
  </si>
  <si>
    <t>R14</t>
  </si>
  <si>
    <t>R15</t>
  </si>
  <si>
    <t>R16</t>
  </si>
  <si>
    <t>R17</t>
  </si>
  <si>
    <t>R18</t>
  </si>
  <si>
    <t>R19</t>
  </si>
  <si>
    <t>R20</t>
  </si>
  <si>
    <t>R21</t>
  </si>
  <si>
    <t>R22</t>
  </si>
  <si>
    <t>R23</t>
  </si>
  <si>
    <t>R24</t>
  </si>
  <si>
    <t>R25</t>
  </si>
  <si>
    <t>R26</t>
  </si>
  <si>
    <t>R27</t>
  </si>
  <si>
    <t>R28</t>
  </si>
  <si>
    <t>R29</t>
  </si>
  <si>
    <t>R30</t>
  </si>
  <si>
    <t>R31</t>
  </si>
  <si>
    <t>R32</t>
  </si>
  <si>
    <t>R33</t>
  </si>
  <si>
    <t>R34</t>
  </si>
  <si>
    <t>R35</t>
  </si>
  <si>
    <t>R36</t>
  </si>
  <si>
    <t>R37</t>
  </si>
  <si>
    <t>R38</t>
  </si>
  <si>
    <t>R39</t>
  </si>
  <si>
    <t>R40</t>
  </si>
  <si>
    <t>R41</t>
  </si>
  <si>
    <t>R42</t>
  </si>
  <si>
    <t>R43</t>
  </si>
  <si>
    <t>R44</t>
  </si>
  <si>
    <t>R45</t>
  </si>
  <si>
    <t>R46</t>
  </si>
  <si>
    <t>R47</t>
  </si>
  <si>
    <t>R48</t>
  </si>
  <si>
    <t>R49</t>
  </si>
  <si>
    <t>R50</t>
  </si>
  <si>
    <t>R51</t>
  </si>
  <si>
    <t>R52</t>
  </si>
  <si>
    <t>R53</t>
  </si>
  <si>
    <t>R54</t>
  </si>
  <si>
    <t>R55</t>
  </si>
  <si>
    <t>R56</t>
  </si>
  <si>
    <t>R57</t>
  </si>
  <si>
    <t>R58</t>
  </si>
  <si>
    <t>R59</t>
  </si>
  <si>
    <t>R60</t>
  </si>
  <si>
    <t>R61</t>
  </si>
  <si>
    <t>R62</t>
  </si>
  <si>
    <t>R63</t>
  </si>
  <si>
    <t>R64</t>
  </si>
  <si>
    <t>R65</t>
  </si>
  <si>
    <t>R66</t>
  </si>
  <si>
    <t>R67</t>
  </si>
  <si>
    <t>R68</t>
  </si>
  <si>
    <t>R69</t>
  </si>
  <si>
    <t>Rata-rata</t>
  </si>
  <si>
    <t>Total</t>
  </si>
  <si>
    <t>Hasil</t>
  </si>
  <si>
    <t>Jawaban</t>
  </si>
  <si>
    <t>R70</t>
  </si>
  <si>
    <t>R71</t>
  </si>
  <si>
    <t>R72</t>
  </si>
  <si>
    <t>R73</t>
  </si>
  <si>
    <t>R74</t>
  </si>
  <si>
    <t>R75</t>
  </si>
  <si>
    <t>R76</t>
  </si>
  <si>
    <t>R77</t>
  </si>
  <si>
    <t>R78</t>
  </si>
  <si>
    <t>R79</t>
  </si>
  <si>
    <t>R80</t>
  </si>
  <si>
    <t>R81</t>
  </si>
  <si>
    <t>R82</t>
  </si>
  <si>
    <t>R83</t>
  </si>
  <si>
    <t>R84</t>
  </si>
  <si>
    <t>R85</t>
  </si>
  <si>
    <t>R86</t>
  </si>
  <si>
    <t>R87</t>
  </si>
  <si>
    <t>R88</t>
  </si>
  <si>
    <t>R89</t>
  </si>
  <si>
    <t>R90</t>
  </si>
  <si>
    <t>R91</t>
  </si>
  <si>
    <t>R92</t>
  </si>
  <si>
    <t>R93</t>
  </si>
  <si>
    <t>Identitas</t>
  </si>
  <si>
    <t>Pertanyaan</t>
  </si>
  <si>
    <t>R94</t>
  </si>
  <si>
    <t>TIDAK</t>
  </si>
  <si>
    <t>Ahmad</t>
  </si>
  <si>
    <t>Doni</t>
  </si>
  <si>
    <t>Tino</t>
  </si>
  <si>
    <t>Barbara</t>
  </si>
  <si>
    <t>Miko</t>
  </si>
  <si>
    <t>Enji</t>
  </si>
  <si>
    <t>Dina</t>
  </si>
  <si>
    <t>Tina</t>
  </si>
  <si>
    <t>Saeful</t>
  </si>
  <si>
    <t>Aan</t>
  </si>
  <si>
    <t>Jajuli</t>
  </si>
  <si>
    <t>Asrori</t>
  </si>
  <si>
    <t>Hasib</t>
  </si>
  <si>
    <t>Asrof</t>
  </si>
  <si>
    <t>Hesti</t>
  </si>
  <si>
    <t>Tifa</t>
  </si>
  <si>
    <t>Andin</t>
  </si>
  <si>
    <t>Rifa</t>
  </si>
  <si>
    <t>Mila</t>
  </si>
  <si>
    <t>Naisya</t>
  </si>
  <si>
    <t>Uus</t>
  </si>
  <si>
    <t>Naya</t>
  </si>
  <si>
    <t>Gimun</t>
  </si>
  <si>
    <t>Zuliya</t>
  </si>
  <si>
    <t>Ade</t>
  </si>
  <si>
    <t>Wigit</t>
  </si>
  <si>
    <t>Yusmi</t>
  </si>
  <si>
    <t>Pungki</t>
  </si>
  <si>
    <t>Fauzi</t>
  </si>
  <si>
    <t>Ramadani</t>
  </si>
  <si>
    <t>Indro</t>
  </si>
  <si>
    <t>Gema</t>
  </si>
  <si>
    <t>Potro</t>
  </si>
  <si>
    <t>Nisma</t>
  </si>
  <si>
    <t>Tika</t>
  </si>
  <si>
    <t>Titi</t>
  </si>
  <si>
    <t>Rofi</t>
  </si>
  <si>
    <t>Amalah</t>
  </si>
  <si>
    <t>Rosfa</t>
  </si>
  <si>
    <t>Yanto</t>
  </si>
  <si>
    <t>Trubus</t>
  </si>
  <si>
    <t>Gunawan</t>
  </si>
  <si>
    <t>Hanum</t>
  </si>
  <si>
    <t>Satrio</t>
  </si>
  <si>
    <t>Bimo</t>
  </si>
  <si>
    <t>Sriyem</t>
  </si>
  <si>
    <t>Budi</t>
  </si>
  <si>
    <t>Ita</t>
  </si>
  <si>
    <t>Andre</t>
  </si>
  <si>
    <t>Calvin</t>
  </si>
  <si>
    <t>Jawas</t>
  </si>
  <si>
    <t>Yusuf</t>
  </si>
  <si>
    <t>Rahma</t>
  </si>
  <si>
    <t>Gita</t>
  </si>
  <si>
    <t>Maratus</t>
  </si>
  <si>
    <t>Sholikah</t>
  </si>
  <si>
    <t>Gimo</t>
  </si>
  <si>
    <t>Nanda</t>
  </si>
  <si>
    <t>Frans</t>
  </si>
  <si>
    <t>Diana</t>
  </si>
  <si>
    <t>Adinda</t>
  </si>
  <si>
    <t>Asep</t>
  </si>
  <si>
    <t>Ani</t>
  </si>
  <si>
    <t>Rindi</t>
  </si>
  <si>
    <t>Diah</t>
  </si>
  <si>
    <t>Tamara</t>
  </si>
  <si>
    <t>Fatimah</t>
  </si>
  <si>
    <t>Zahra</t>
  </si>
  <si>
    <t>Atik</t>
  </si>
  <si>
    <t>Bintang</t>
  </si>
  <si>
    <t>Belinda</t>
  </si>
  <si>
    <t>Arjuno</t>
  </si>
  <si>
    <t>Maesaroh</t>
  </si>
  <si>
    <t>Ilmy</t>
  </si>
  <si>
    <t>Dinan</t>
  </si>
  <si>
    <t>Bertha</t>
  </si>
  <si>
    <t>Dewi</t>
  </si>
  <si>
    <t>Yuni</t>
  </si>
  <si>
    <t>Sari</t>
  </si>
  <si>
    <t>Mitha</t>
  </si>
  <si>
    <t>Pindi</t>
  </si>
  <si>
    <t>Wulan</t>
  </si>
  <si>
    <t>Wahana</t>
  </si>
  <si>
    <t>Bunga</t>
  </si>
  <si>
    <t>Cindi</t>
  </si>
  <si>
    <t>Cantika</t>
  </si>
  <si>
    <t>Vera</t>
  </si>
  <si>
    <t>Fetty</t>
  </si>
  <si>
    <t>Dian</t>
  </si>
  <si>
    <t>Donny</t>
  </si>
  <si>
    <t>Toni</t>
  </si>
  <si>
    <t>Majid</t>
  </si>
  <si>
    <t>Wahyu</t>
  </si>
  <si>
    <t>laki - laki</t>
  </si>
  <si>
    <t>perempuan</t>
  </si>
  <si>
    <t>Mamad</t>
  </si>
  <si>
    <t>Sholeh</t>
  </si>
  <si>
    <t>Tio</t>
  </si>
  <si>
    <t>Evan</t>
  </si>
  <si>
    <t>Eka</t>
  </si>
  <si>
    <t>Eni</t>
  </si>
  <si>
    <t>Dwi</t>
  </si>
  <si>
    <t>Pangestu</t>
  </si>
  <si>
    <t>Pinda</t>
  </si>
  <si>
    <t>Pandu</t>
  </si>
  <si>
    <t>Yulia</t>
  </si>
  <si>
    <t>Dodit</t>
  </si>
  <si>
    <t>Dito</t>
  </si>
  <si>
    <t>Denis</t>
  </si>
  <si>
    <t>Dendi</t>
  </si>
  <si>
    <t>Hilmi</t>
  </si>
  <si>
    <t>Yahya</t>
  </si>
  <si>
    <t>Yayuk</t>
  </si>
  <si>
    <t>Yoni</t>
  </si>
  <si>
    <t>Gisel</t>
  </si>
  <si>
    <t>Sarah</t>
  </si>
  <si>
    <t>Shelly</t>
  </si>
  <si>
    <t>Sanum</t>
  </si>
  <si>
    <t>Beti</t>
  </si>
  <si>
    <t>Ginuk</t>
  </si>
  <si>
    <t>Titik</t>
  </si>
  <si>
    <t>Komang</t>
  </si>
  <si>
    <t>Ratna</t>
  </si>
  <si>
    <t>Suparno</t>
  </si>
  <si>
    <t>Putri</t>
  </si>
  <si>
    <t>Zulkifar</t>
  </si>
  <si>
    <t>Mei</t>
  </si>
  <si>
    <t>Kevin</t>
  </si>
  <si>
    <t>Nanik</t>
  </si>
  <si>
    <t>Binti</t>
  </si>
  <si>
    <t>Tessy</t>
  </si>
  <si>
    <t>Dimas</t>
  </si>
  <si>
    <t>Donti</t>
  </si>
  <si>
    <t>Bagas</t>
  </si>
  <si>
    <t>Riki</t>
  </si>
  <si>
    <t>Putro</t>
  </si>
  <si>
    <t>Anam</t>
  </si>
  <si>
    <t>Arsih</t>
  </si>
  <si>
    <t>Ajeng</t>
  </si>
  <si>
    <t>Anny</t>
  </si>
  <si>
    <t>Andra</t>
  </si>
  <si>
    <t>Basro</t>
  </si>
  <si>
    <t>Rudi</t>
  </si>
  <si>
    <t>Rendi</t>
  </si>
  <si>
    <t>Taufik</t>
  </si>
  <si>
    <t>Menik</t>
  </si>
  <si>
    <t>Hidayat</t>
  </si>
  <si>
    <t>Bagaskara</t>
  </si>
  <si>
    <t>Dania</t>
  </si>
  <si>
    <t>Supeno</t>
  </si>
  <si>
    <t>Sigit</t>
  </si>
  <si>
    <t>Sri</t>
  </si>
  <si>
    <t>Shodiq</t>
  </si>
  <si>
    <t>Sholin</t>
  </si>
  <si>
    <t>Mashadi</t>
  </si>
  <si>
    <t>Rian</t>
  </si>
  <si>
    <t>Lina</t>
  </si>
  <si>
    <t>Edwin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</si>
</sst>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sz val="11"/>
      <color theme="1"/>
      <name val="Times New Roman"/>
      <family val="1"/>
    </font>
    <font>
      <sz val="11"/>
      <color theme="1"/>
      <name val="Calibri"/>
      <family val="2"/>
      <charset val="1"/>
      <scheme val="minor"/>
    </font>
  </fonts>
  <fills count="5">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2" fillId="0" borderId="0"/>
  </cellStyleXfs>
  <cellXfs count="27">
    <xf numFmtId="0" fontId="0" fillId="0" borderId="0" xfId="0"/>
    <xf numFmtId="0" fontId="1" fillId="0" borderId="1" xfId="0" applyFont="1" applyBorder="1" applyAlignment="1">
      <alignment horizontal="center"/>
    </xf>
    <xf numFmtId="0" fontId="1" fillId="3" borderId="1" xfId="0" applyFont="1" applyFill="1" applyBorder="1"/>
    <xf numFmtId="0" fontId="1" fillId="4" borderId="1" xfId="0" applyFont="1" applyFill="1" applyBorder="1" applyAlignment="1">
      <alignment horizontal="center"/>
    </xf>
    <xf numFmtId="0" fontId="1" fillId="0" borderId="0" xfId="0" applyFont="1"/>
    <xf numFmtId="0" fontId="1" fillId="0" borderId="1" xfId="0" applyFont="1" applyBorder="1"/>
    <xf numFmtId="0" fontId="1" fillId="0" borderId="1" xfId="0" applyFont="1" applyBorder="1" applyAlignment="1">
      <alignment horizontal="center" wrapText="1"/>
    </xf>
    <xf numFmtId="0" fontId="1" fillId="0" borderId="1" xfId="1" applyFont="1" applyBorder="1" applyAlignment="1">
      <alignment horizontal="center"/>
    </xf>
    <xf numFmtId="0" fontId="1" fillId="3" borderId="1" xfId="1" applyFont="1" applyFill="1" applyBorder="1"/>
    <xf numFmtId="0" fontId="1" fillId="0" borderId="1" xfId="1" applyFont="1" applyBorder="1" applyAlignment="1">
      <alignment horizontal="center" wrapText="1"/>
    </xf>
    <xf numFmtId="0" fontId="1" fillId="0" borderId="1" xfId="0" applyFont="1" applyBorder="1" applyAlignment="1">
      <alignment horizontal="center" vertical="center"/>
    </xf>
    <xf numFmtId="0" fontId="2" fillId="0" borderId="0" xfId="1"/>
    <xf numFmtId="0" fontId="2" fillId="0" borderId="0" xfId="1" applyAlignment="1"/>
    <xf numFmtId="0" fontId="1" fillId="2" borderId="1" xfId="0" applyFont="1" applyFill="1" applyBorder="1" applyAlignment="1">
      <alignment horizontal="center"/>
    </xf>
    <xf numFmtId="9" fontId="1" fillId="3" borderId="1" xfId="0" applyNumberFormat="1" applyFont="1" applyFill="1" applyBorder="1" applyAlignment="1">
      <alignment horizontal="center"/>
    </xf>
    <xf numFmtId="0" fontId="1" fillId="4" borderId="1" xfId="0" applyFont="1" applyFill="1" applyBorder="1" applyAlignment="1">
      <alignment horizontal="center"/>
    </xf>
    <xf numFmtId="0" fontId="1" fillId="4" borderId="2" xfId="0" applyFont="1" applyFill="1" applyBorder="1" applyAlignment="1">
      <alignment horizont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1" fillId="2" borderId="2" xfId="0" applyFont="1" applyFill="1" applyBorder="1" applyAlignment="1">
      <alignment horizontal="center"/>
    </xf>
    <xf numFmtId="0" fontId="1" fillId="2" borderId="4" xfId="0" applyFont="1" applyFill="1" applyBorder="1" applyAlignment="1">
      <alignment horizontal="center"/>
    </xf>
    <xf numFmtId="0" fontId="1" fillId="2" borderId="3"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2" borderId="1" xfId="1" applyFont="1" applyFill="1" applyBorder="1" applyAlignment="1">
      <alignment horizontal="center"/>
    </xf>
    <xf numFmtId="9" fontId="1" fillId="3" borderId="1" xfId="1" applyNumberFormat="1" applyFont="1" applyFill="1" applyBorder="1" applyAlignment="1">
      <alignment horizontal="center"/>
    </xf>
    <xf numFmtId="0" fontId="1" fillId="3" borderId="1" xfId="1" applyFont="1"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241096</xdr:colOff>
      <xdr:row>2</xdr:row>
      <xdr:rowOff>5094</xdr:rowOff>
    </xdr:from>
    <xdr:to>
      <xdr:col>21</xdr:col>
      <xdr:colOff>410542</xdr:colOff>
      <xdr:row>16</xdr:row>
      <xdr:rowOff>169210</xdr:rowOff>
    </xdr:to>
    <mc:AlternateContent xmlns:mc="http://schemas.openxmlformats.org/markup-compatibility/2006" xmlns:a14="http://schemas.microsoft.com/office/drawing/2010/main">
      <mc:Choice Requires="a14">
        <xdr:sp macro="" textlink="">
          <xdr:nvSpPr>
            <xdr:cNvPr id="2" name="Rectangle 1"/>
            <xdr:cNvSpPr/>
          </xdr:nvSpPr>
          <xdr:spPr>
            <a:xfrm>
              <a:off x="10561714" y="386094"/>
              <a:ext cx="3195034" cy="2831116"/>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id-ID" sz="1200">
                  <a:solidFill>
                    <a:schemeClr val="tx1"/>
                  </a:solidFill>
                  <a:effectLst/>
                  <a:latin typeface="Times New Roman" panose="02020603050405020304" pitchFamily="18" charset="0"/>
                  <a:ea typeface="+mn-ea"/>
                  <a:cs typeface="Times New Roman" panose="02020603050405020304" pitchFamily="18" charset="0"/>
                </a:rPr>
                <a:t>Pada</a:t>
              </a:r>
              <a:r>
                <a:rPr lang="id-ID" sz="1200" baseline="0">
                  <a:solidFill>
                    <a:schemeClr val="tx1"/>
                  </a:solidFill>
                  <a:effectLst/>
                  <a:latin typeface="Times New Roman" panose="02020603050405020304" pitchFamily="18" charset="0"/>
                  <a:ea typeface="+mn-ea"/>
                  <a:cs typeface="Times New Roman" panose="02020603050405020304" pitchFamily="18" charset="0"/>
                </a:rPr>
                <a:t> penelitian ini jumlah responden karyawan yang digunakan hanya pada tahun 2023 sejumlah 215. Untuk mempermudah penelitian, jumlah responden diperkecil dengan menggunakan rumus Slovin. perhitungan rumus slovin dapat dilihat pada berikut ini:</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14:m>
                <m:oMath xmlns:m="http://schemas.openxmlformats.org/officeDocument/2006/math">
                  <m:r>
                    <a:rPr lang="id-ID" sz="1200" i="1">
                      <a:solidFill>
                        <a:schemeClr val="tx1"/>
                      </a:solidFill>
                      <a:effectLst/>
                      <a:latin typeface="Cambria Math" panose="02040503050406030204" pitchFamily="18" charset="0"/>
                      <a:ea typeface="+mn-ea"/>
                      <a:cs typeface="+mn-cs"/>
                    </a:rPr>
                    <m:t> </m:t>
                  </m:r>
                  <m:f>
                    <m:fPr>
                      <m:ctrlPr>
                        <a:rPr lang="id-ID" sz="1200" i="1">
                          <a:solidFill>
                            <a:schemeClr val="tx1"/>
                          </a:solidFill>
                          <a:effectLst/>
                          <a:latin typeface="Cambria Math" panose="02040503050406030204" pitchFamily="18" charset="0"/>
                          <a:ea typeface="+mn-ea"/>
                          <a:cs typeface="+mn-cs"/>
                        </a:rPr>
                      </m:ctrlPr>
                    </m:fPr>
                    <m:num>
                      <m:r>
                        <a:rPr lang="id-ID" sz="1200" i="1">
                          <a:solidFill>
                            <a:schemeClr val="tx1"/>
                          </a:solidFill>
                          <a:effectLst/>
                          <a:latin typeface="Cambria Math" panose="02040503050406030204" pitchFamily="18" charset="0"/>
                          <a:ea typeface="+mn-ea"/>
                          <a:cs typeface="+mn-cs"/>
                        </a:rPr>
                        <m:t>𝑁</m:t>
                      </m:r>
                    </m:num>
                    <m:den>
                      <m:r>
                        <a:rPr lang="id-ID" sz="1200" i="1">
                          <a:solidFill>
                            <a:schemeClr val="tx1"/>
                          </a:solidFill>
                          <a:effectLst/>
                          <a:latin typeface="Cambria Math" panose="02040503050406030204" pitchFamily="18" charset="0"/>
                          <a:ea typeface="+mn-ea"/>
                          <a:cs typeface="+mn-cs"/>
                        </a:rPr>
                        <m:t>1+</m:t>
                      </m:r>
                      <m:r>
                        <a:rPr lang="id-ID" sz="1200" i="1">
                          <a:solidFill>
                            <a:schemeClr val="tx1"/>
                          </a:solidFill>
                          <a:effectLst/>
                          <a:latin typeface="Cambria Math" panose="02040503050406030204" pitchFamily="18" charset="0"/>
                          <a:ea typeface="+mn-ea"/>
                          <a:cs typeface="+mn-cs"/>
                        </a:rPr>
                        <m:t>𝑁</m:t>
                      </m:r>
                      <m:sSup>
                        <m:sSupPr>
                          <m:ctrlPr>
                            <a:rPr lang="id-ID" sz="1200" i="1">
                              <a:solidFill>
                                <a:schemeClr val="tx1"/>
                              </a:solidFill>
                              <a:effectLst/>
                              <a:latin typeface="Cambria Math" panose="02040503050406030204" pitchFamily="18" charset="0"/>
                              <a:ea typeface="+mn-ea"/>
                              <a:cs typeface="+mn-cs"/>
                            </a:rPr>
                          </m:ctrlPr>
                        </m:sSupPr>
                        <m:e>
                          <m:r>
                            <a:rPr lang="id-ID" sz="1200" i="1">
                              <a:solidFill>
                                <a:schemeClr val="tx1"/>
                              </a:solidFill>
                              <a:effectLst/>
                              <a:latin typeface="Cambria Math" panose="02040503050406030204" pitchFamily="18" charset="0"/>
                              <a:ea typeface="+mn-ea"/>
                              <a:cs typeface="+mn-cs"/>
                            </a:rPr>
                            <m:t>𝑒</m:t>
                          </m:r>
                        </m:e>
                        <m:sup>
                          <m:r>
                            <a:rPr lang="id-ID" sz="1200" i="1">
                              <a:solidFill>
                                <a:schemeClr val="tx1"/>
                              </a:solidFill>
                              <a:effectLst/>
                              <a:latin typeface="Cambria Math" panose="02040503050406030204" pitchFamily="18" charset="0"/>
                              <a:ea typeface="+mn-ea"/>
                              <a:cs typeface="+mn-cs"/>
                            </a:rPr>
                            <m:t>2</m:t>
                          </m:r>
                        </m:sup>
                      </m:sSup>
                    </m:den>
                  </m:f>
                </m:oMath>
              </a14:m>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14:m>
                <m:oMath xmlns:m="http://schemas.openxmlformats.org/officeDocument/2006/math">
                  <m:r>
                    <a:rPr lang="id-ID" sz="1200" i="1">
                      <a:solidFill>
                        <a:schemeClr val="tx1"/>
                      </a:solidFill>
                      <a:effectLst/>
                      <a:latin typeface="Cambria Math" panose="02040503050406030204" pitchFamily="18" charset="0"/>
                      <a:ea typeface="+mn-ea"/>
                      <a:cs typeface="+mn-cs"/>
                    </a:rPr>
                    <m:t> </m:t>
                  </m:r>
                  <m:f>
                    <m:fPr>
                      <m:ctrlPr>
                        <a:rPr lang="id-ID" sz="1200" i="1">
                          <a:solidFill>
                            <a:schemeClr val="tx1"/>
                          </a:solidFill>
                          <a:effectLst/>
                          <a:latin typeface="Cambria Math" panose="02040503050406030204" pitchFamily="18" charset="0"/>
                          <a:ea typeface="+mn-ea"/>
                          <a:cs typeface="+mn-cs"/>
                        </a:rPr>
                      </m:ctrlPr>
                    </m:fPr>
                    <m:num>
                      <m:r>
                        <a:rPr lang="id-ID" sz="1200" i="1">
                          <a:solidFill>
                            <a:schemeClr val="tx1"/>
                          </a:solidFill>
                          <a:effectLst/>
                          <a:latin typeface="Cambria Math" panose="02040503050406030204" pitchFamily="18" charset="0"/>
                          <a:ea typeface="+mn-ea"/>
                          <a:cs typeface="+mn-cs"/>
                        </a:rPr>
                        <m:t>2</m:t>
                      </m:r>
                      <m:r>
                        <a:rPr lang="id-ID" sz="1200" b="0" i="1">
                          <a:solidFill>
                            <a:schemeClr val="tx1"/>
                          </a:solidFill>
                          <a:effectLst/>
                          <a:latin typeface="Cambria Math" panose="02040503050406030204" pitchFamily="18" charset="0"/>
                          <a:ea typeface="+mn-ea"/>
                          <a:cs typeface="+mn-cs"/>
                        </a:rPr>
                        <m:t>15</m:t>
                      </m:r>
                    </m:num>
                    <m:den>
                      <m:r>
                        <a:rPr lang="id-ID" sz="1200" i="1">
                          <a:solidFill>
                            <a:schemeClr val="tx1"/>
                          </a:solidFill>
                          <a:effectLst/>
                          <a:latin typeface="Cambria Math" panose="02040503050406030204" pitchFamily="18" charset="0"/>
                          <a:ea typeface="+mn-ea"/>
                          <a:cs typeface="+mn-cs"/>
                        </a:rPr>
                        <m:t>1+</m:t>
                      </m:r>
                      <m:r>
                        <a:rPr lang="id-ID" sz="1200" b="0" i="1">
                          <a:solidFill>
                            <a:schemeClr val="tx1"/>
                          </a:solidFill>
                          <a:effectLst/>
                          <a:latin typeface="Cambria Math" panose="02040503050406030204" pitchFamily="18" charset="0"/>
                          <a:ea typeface="+mn-ea"/>
                          <a:cs typeface="+mn-cs"/>
                        </a:rPr>
                        <m:t>215</m:t>
                      </m:r>
                      <m:r>
                        <a:rPr lang="id-ID" sz="1200" i="1">
                          <a:solidFill>
                            <a:schemeClr val="tx1"/>
                          </a:solidFill>
                          <a:effectLst/>
                          <a:latin typeface="Cambria Math" panose="02040503050406030204" pitchFamily="18" charset="0"/>
                          <a:ea typeface="+mn-ea"/>
                          <a:cs typeface="+mn-cs"/>
                        </a:rPr>
                        <m:t> </m:t>
                      </m:r>
                      <m:r>
                        <a:rPr lang="id-ID" sz="1200" i="1">
                          <a:solidFill>
                            <a:schemeClr val="tx1"/>
                          </a:solidFill>
                          <a:effectLst/>
                          <a:latin typeface="Cambria Math" panose="02040503050406030204" pitchFamily="18" charset="0"/>
                          <a:ea typeface="+mn-ea"/>
                          <a:cs typeface="+mn-cs"/>
                        </a:rPr>
                        <m:t>𝑥</m:t>
                      </m:r>
                      <m:r>
                        <a:rPr lang="id-ID" sz="1200" i="1">
                          <a:solidFill>
                            <a:schemeClr val="tx1"/>
                          </a:solidFill>
                          <a:effectLst/>
                          <a:latin typeface="Cambria Math" panose="02040503050406030204" pitchFamily="18" charset="0"/>
                          <a:ea typeface="+mn-ea"/>
                          <a:cs typeface="+mn-cs"/>
                        </a:rPr>
                        <m:t> (</m:t>
                      </m:r>
                      <m:sSup>
                        <m:sSupPr>
                          <m:ctrlPr>
                            <a:rPr lang="id-ID" sz="1200" i="1">
                              <a:solidFill>
                                <a:schemeClr val="tx1"/>
                              </a:solidFill>
                              <a:effectLst/>
                              <a:latin typeface="Cambria Math" panose="02040503050406030204" pitchFamily="18" charset="0"/>
                              <a:ea typeface="+mn-ea"/>
                              <a:cs typeface="+mn-cs"/>
                            </a:rPr>
                          </m:ctrlPr>
                        </m:sSupPr>
                        <m:e>
                          <m:r>
                            <a:rPr lang="id-ID" sz="1200" i="1">
                              <a:solidFill>
                                <a:schemeClr val="tx1"/>
                              </a:solidFill>
                              <a:effectLst/>
                              <a:latin typeface="Cambria Math" panose="02040503050406030204" pitchFamily="18" charset="0"/>
                              <a:ea typeface="+mn-ea"/>
                              <a:cs typeface="+mn-cs"/>
                            </a:rPr>
                            <m:t>0,1)</m:t>
                          </m:r>
                        </m:e>
                        <m:sup>
                          <m:r>
                            <a:rPr lang="id-ID" sz="1200" i="1">
                              <a:solidFill>
                                <a:schemeClr val="tx1"/>
                              </a:solidFill>
                              <a:effectLst/>
                              <a:latin typeface="Cambria Math" panose="02040503050406030204" pitchFamily="18" charset="0"/>
                              <a:ea typeface="+mn-ea"/>
                              <a:cs typeface="+mn-cs"/>
                            </a:rPr>
                            <m:t>2</m:t>
                          </m:r>
                        </m:sup>
                      </m:sSup>
                    </m:den>
                  </m:f>
                </m:oMath>
              </a14:m>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14:m>
                <m:oMath xmlns:m="http://schemas.openxmlformats.org/officeDocument/2006/math">
                  <m:r>
                    <a:rPr lang="id-ID" sz="1200" i="1">
                      <a:solidFill>
                        <a:schemeClr val="tx1"/>
                      </a:solidFill>
                      <a:effectLst/>
                      <a:latin typeface="Cambria Math" panose="02040503050406030204" pitchFamily="18" charset="0"/>
                      <a:ea typeface="+mn-ea"/>
                      <a:cs typeface="+mn-cs"/>
                    </a:rPr>
                    <m:t> </m:t>
                  </m:r>
                  <m:f>
                    <m:fPr>
                      <m:ctrlPr>
                        <a:rPr lang="id-ID" sz="1200" i="1">
                          <a:solidFill>
                            <a:schemeClr val="tx1"/>
                          </a:solidFill>
                          <a:effectLst/>
                          <a:latin typeface="Cambria Math" panose="02040503050406030204" pitchFamily="18" charset="0"/>
                          <a:ea typeface="+mn-ea"/>
                          <a:cs typeface="+mn-cs"/>
                        </a:rPr>
                      </m:ctrlPr>
                    </m:fPr>
                    <m:num>
                      <m:r>
                        <a:rPr lang="id-ID" sz="1200" i="1">
                          <a:solidFill>
                            <a:schemeClr val="tx1"/>
                          </a:solidFill>
                          <a:effectLst/>
                          <a:latin typeface="Cambria Math" panose="02040503050406030204" pitchFamily="18" charset="0"/>
                          <a:ea typeface="+mn-ea"/>
                          <a:cs typeface="+mn-cs"/>
                        </a:rPr>
                        <m:t>2</m:t>
                      </m:r>
                      <m:r>
                        <a:rPr lang="id-ID" sz="1200" b="0" i="1">
                          <a:solidFill>
                            <a:schemeClr val="tx1"/>
                          </a:solidFill>
                          <a:effectLst/>
                          <a:latin typeface="Cambria Math" panose="02040503050406030204" pitchFamily="18" charset="0"/>
                          <a:ea typeface="+mn-ea"/>
                          <a:cs typeface="+mn-cs"/>
                        </a:rPr>
                        <m:t>15</m:t>
                      </m:r>
                    </m:num>
                    <m:den>
                      <m:r>
                        <a:rPr lang="id-ID" sz="1200" i="1">
                          <a:solidFill>
                            <a:schemeClr val="tx1"/>
                          </a:solidFill>
                          <a:effectLst/>
                          <a:latin typeface="Cambria Math" panose="02040503050406030204" pitchFamily="18" charset="0"/>
                          <a:ea typeface="+mn-ea"/>
                          <a:cs typeface="+mn-cs"/>
                        </a:rPr>
                        <m:t>1+2,</m:t>
                      </m:r>
                      <m:r>
                        <a:rPr lang="id-ID" sz="1200" b="0" i="1">
                          <a:solidFill>
                            <a:schemeClr val="tx1"/>
                          </a:solidFill>
                          <a:effectLst/>
                          <a:latin typeface="Cambria Math" panose="02040503050406030204" pitchFamily="18" charset="0"/>
                          <a:ea typeface="+mn-ea"/>
                          <a:cs typeface="+mn-cs"/>
                        </a:rPr>
                        <m:t>15</m:t>
                      </m:r>
                    </m:den>
                  </m:f>
                </m:oMath>
              </a14:m>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 </a:t>
              </a:r>
              <a14:m>
                <m:oMath xmlns:m="http://schemas.openxmlformats.org/officeDocument/2006/math">
                  <m:f>
                    <m:fPr>
                      <m:ctrlPr>
                        <a:rPr lang="id-ID" sz="1200" i="1">
                          <a:solidFill>
                            <a:schemeClr val="tx1"/>
                          </a:solidFill>
                          <a:effectLst/>
                          <a:latin typeface="Cambria Math" panose="02040503050406030204" pitchFamily="18" charset="0"/>
                          <a:ea typeface="+mn-ea"/>
                          <a:cs typeface="+mn-cs"/>
                        </a:rPr>
                      </m:ctrlPr>
                    </m:fPr>
                    <m:num>
                      <m:r>
                        <a:rPr lang="id-ID" sz="1200" i="1">
                          <a:solidFill>
                            <a:schemeClr val="tx1"/>
                          </a:solidFill>
                          <a:effectLst/>
                          <a:latin typeface="Cambria Math" panose="02040503050406030204" pitchFamily="18" charset="0"/>
                          <a:ea typeface="+mn-ea"/>
                          <a:cs typeface="+mn-cs"/>
                        </a:rPr>
                        <m:t>2</m:t>
                      </m:r>
                      <m:r>
                        <a:rPr lang="id-ID" sz="1200" b="0" i="1">
                          <a:solidFill>
                            <a:schemeClr val="tx1"/>
                          </a:solidFill>
                          <a:effectLst/>
                          <a:latin typeface="Cambria Math" panose="02040503050406030204" pitchFamily="18" charset="0"/>
                          <a:ea typeface="+mn-ea"/>
                          <a:cs typeface="+mn-cs"/>
                        </a:rPr>
                        <m:t>15</m:t>
                      </m:r>
                    </m:num>
                    <m:den>
                      <m:r>
                        <a:rPr lang="id-ID" sz="1200" i="1">
                          <a:solidFill>
                            <a:schemeClr val="tx1"/>
                          </a:solidFill>
                          <a:effectLst/>
                          <a:latin typeface="Cambria Math" panose="02040503050406030204" pitchFamily="18" charset="0"/>
                          <a:ea typeface="+mn-ea"/>
                          <a:cs typeface="+mn-cs"/>
                        </a:rPr>
                        <m:t>3,</m:t>
                      </m:r>
                      <m:r>
                        <a:rPr lang="id-ID" sz="1200" b="0" i="1">
                          <a:solidFill>
                            <a:schemeClr val="tx1"/>
                          </a:solidFill>
                          <a:effectLst/>
                          <a:latin typeface="Cambria Math" panose="02040503050406030204" pitchFamily="18" charset="0"/>
                          <a:ea typeface="+mn-ea"/>
                          <a:cs typeface="+mn-cs"/>
                        </a:rPr>
                        <m:t>15</m:t>
                      </m:r>
                    </m:den>
                  </m:f>
                </m:oMath>
              </a14:m>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 68</a:t>
              </a:r>
            </a:p>
            <a:p>
              <a:endParaRPr lang="id-ID" sz="1100">
                <a:solidFill>
                  <a:schemeClr val="lt1"/>
                </a:solidFill>
                <a:effectLst/>
                <a:latin typeface="+mn-lt"/>
                <a:ea typeface="+mn-ea"/>
                <a:cs typeface="+mn-cs"/>
              </a:endParaRPr>
            </a:p>
            <a:p>
              <a:r>
                <a:rPr lang="id-ID" sz="1100">
                  <a:solidFill>
                    <a:schemeClr val="lt1"/>
                  </a:solidFill>
                  <a:effectLst/>
                  <a:latin typeface="+mn-lt"/>
                  <a:ea typeface="+mn-ea"/>
                  <a:cs typeface="+mn-cs"/>
                </a:rPr>
                <a:t>n= 69</a:t>
              </a:r>
            </a:p>
            <a:p>
              <a:pPr algn="l"/>
              <a:endParaRPr lang="id-ID" sz="1100">
                <a:solidFill>
                  <a:schemeClr val="tx1"/>
                </a:solidFill>
              </a:endParaRPr>
            </a:p>
          </xdr:txBody>
        </xdr:sp>
      </mc:Choice>
      <mc:Fallback xmlns="">
        <xdr:sp macro="" textlink="">
          <xdr:nvSpPr>
            <xdr:cNvPr id="2" name="Rectangle 1"/>
            <xdr:cNvSpPr/>
          </xdr:nvSpPr>
          <xdr:spPr>
            <a:xfrm>
              <a:off x="10561714" y="386094"/>
              <a:ext cx="3195034" cy="2831116"/>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id-ID" sz="1200">
                  <a:solidFill>
                    <a:schemeClr val="tx1"/>
                  </a:solidFill>
                  <a:effectLst/>
                  <a:latin typeface="Times New Roman" panose="02020603050405020304" pitchFamily="18" charset="0"/>
                  <a:ea typeface="+mn-ea"/>
                  <a:cs typeface="Times New Roman" panose="02020603050405020304" pitchFamily="18" charset="0"/>
                </a:rPr>
                <a:t>Pada</a:t>
              </a:r>
              <a:r>
                <a:rPr lang="id-ID" sz="1200" baseline="0">
                  <a:solidFill>
                    <a:schemeClr val="tx1"/>
                  </a:solidFill>
                  <a:effectLst/>
                  <a:latin typeface="Times New Roman" panose="02020603050405020304" pitchFamily="18" charset="0"/>
                  <a:ea typeface="+mn-ea"/>
                  <a:cs typeface="Times New Roman" panose="02020603050405020304" pitchFamily="18" charset="0"/>
                </a:rPr>
                <a:t> penelitian ini jumlah responden karyawan yang digunakan hanya pada tahun 2023 sejumlah 215. Untuk mempermudah penelitian, jumlah responden diperkecil dengan menggunakan rumus Slovin. perhitungan rumus slovin dapat dilihat pada berikut ini:</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r>
                <a:rPr lang="id-ID" sz="1200" i="0">
                  <a:solidFill>
                    <a:schemeClr val="tx1"/>
                  </a:solidFill>
                  <a:effectLst/>
                  <a:latin typeface="Cambria Math" panose="02040503050406030204" pitchFamily="18" charset="0"/>
                  <a:ea typeface="+mn-ea"/>
                  <a:cs typeface="+mn-cs"/>
                </a:rPr>
                <a:t>  𝑁/(1+𝑁𝑒^2 )</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r>
                <a:rPr lang="id-ID" sz="1200" i="0">
                  <a:solidFill>
                    <a:schemeClr val="tx1"/>
                  </a:solidFill>
                  <a:effectLst/>
                  <a:latin typeface="Cambria Math" panose="02040503050406030204" pitchFamily="18" charset="0"/>
                  <a:ea typeface="+mn-ea"/>
                  <a:cs typeface="+mn-cs"/>
                </a:rPr>
                <a:t>  2</a:t>
              </a:r>
              <a:r>
                <a:rPr lang="id-ID" sz="1200" b="0" i="0">
                  <a:solidFill>
                    <a:schemeClr val="tx1"/>
                  </a:solidFill>
                  <a:effectLst/>
                  <a:latin typeface="Cambria Math" panose="02040503050406030204" pitchFamily="18" charset="0"/>
                  <a:ea typeface="+mn-ea"/>
                  <a:cs typeface="+mn-cs"/>
                </a:rPr>
                <a:t>15/(</a:t>
              </a:r>
              <a:r>
                <a:rPr lang="id-ID" sz="1200" i="0">
                  <a:solidFill>
                    <a:schemeClr val="tx1"/>
                  </a:solidFill>
                  <a:effectLst/>
                  <a:latin typeface="Cambria Math" panose="02040503050406030204" pitchFamily="18" charset="0"/>
                  <a:ea typeface="+mn-ea"/>
                  <a:cs typeface="+mn-cs"/>
                </a:rPr>
                <a:t>1+</a:t>
              </a:r>
              <a:r>
                <a:rPr lang="id-ID" sz="1200" b="0" i="0">
                  <a:solidFill>
                    <a:schemeClr val="tx1"/>
                  </a:solidFill>
                  <a:effectLst/>
                  <a:latin typeface="Cambria Math" panose="02040503050406030204" pitchFamily="18" charset="0"/>
                  <a:ea typeface="+mn-ea"/>
                  <a:cs typeface="+mn-cs"/>
                </a:rPr>
                <a:t>215</a:t>
              </a:r>
              <a:r>
                <a:rPr lang="id-ID" sz="1200" i="0">
                  <a:solidFill>
                    <a:schemeClr val="tx1"/>
                  </a:solidFill>
                  <a:effectLst/>
                  <a:latin typeface="Cambria Math" panose="02040503050406030204" pitchFamily="18" charset="0"/>
                  <a:ea typeface="+mn-ea"/>
                  <a:cs typeface="+mn-cs"/>
                </a:rPr>
                <a:t> 𝑥 </a:t>
              </a:r>
              <a:r>
                <a:rPr lang="id-ID" sz="1200" b="0" i="0">
                  <a:solidFill>
                    <a:schemeClr val="tx1"/>
                  </a:solidFill>
                  <a:effectLst/>
                  <a:latin typeface="Cambria Math" panose="02040503050406030204" pitchFamily="18" charset="0"/>
                  <a:ea typeface="+mn-ea"/>
                  <a:cs typeface="+mn-cs"/>
                </a:rPr>
                <a:t>(〖</a:t>
              </a:r>
              <a:r>
                <a:rPr lang="id-ID" sz="1200" i="0">
                  <a:solidFill>
                    <a:schemeClr val="tx1"/>
                  </a:solidFill>
                  <a:effectLst/>
                  <a:latin typeface="Cambria Math" panose="02040503050406030204" pitchFamily="18" charset="0"/>
                  <a:ea typeface="+mn-ea"/>
                  <a:cs typeface="+mn-cs"/>
                </a:rPr>
                <a:t>0,1)〗^2 )</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r>
                <a:rPr lang="id-ID" sz="1200" i="0">
                  <a:solidFill>
                    <a:schemeClr val="tx1"/>
                  </a:solidFill>
                  <a:effectLst/>
                  <a:latin typeface="Cambria Math" panose="02040503050406030204" pitchFamily="18" charset="0"/>
                  <a:ea typeface="+mn-ea"/>
                  <a:cs typeface="+mn-cs"/>
                </a:rPr>
                <a:t>  2</a:t>
              </a:r>
              <a:r>
                <a:rPr lang="id-ID" sz="1200" b="0" i="0">
                  <a:solidFill>
                    <a:schemeClr val="tx1"/>
                  </a:solidFill>
                  <a:effectLst/>
                  <a:latin typeface="Cambria Math" panose="02040503050406030204" pitchFamily="18" charset="0"/>
                  <a:ea typeface="+mn-ea"/>
                  <a:cs typeface="+mn-cs"/>
                </a:rPr>
                <a:t>15/(</a:t>
              </a:r>
              <a:r>
                <a:rPr lang="id-ID" sz="1200" i="0">
                  <a:solidFill>
                    <a:schemeClr val="tx1"/>
                  </a:solidFill>
                  <a:effectLst/>
                  <a:latin typeface="Cambria Math" panose="02040503050406030204" pitchFamily="18" charset="0"/>
                  <a:ea typeface="+mn-ea"/>
                  <a:cs typeface="+mn-cs"/>
                </a:rPr>
                <a:t>1+2,</a:t>
              </a:r>
              <a:r>
                <a:rPr lang="id-ID" sz="1200" b="0" i="0">
                  <a:solidFill>
                    <a:schemeClr val="tx1"/>
                  </a:solidFill>
                  <a:effectLst/>
                  <a:latin typeface="Cambria Math" panose="02040503050406030204" pitchFamily="18" charset="0"/>
                  <a:ea typeface="+mn-ea"/>
                  <a:cs typeface="+mn-cs"/>
                </a:rPr>
                <a:t>15)</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 </a:t>
              </a:r>
              <a:r>
                <a:rPr lang="id-ID" sz="1200" i="0">
                  <a:solidFill>
                    <a:schemeClr val="tx1"/>
                  </a:solidFill>
                  <a:effectLst/>
                  <a:latin typeface="Cambria Math" panose="02040503050406030204" pitchFamily="18" charset="0"/>
                  <a:ea typeface="+mn-ea"/>
                  <a:cs typeface="+mn-cs"/>
                </a:rPr>
                <a:t>2</a:t>
              </a:r>
              <a:r>
                <a:rPr lang="id-ID" sz="1200" b="0" i="0">
                  <a:solidFill>
                    <a:schemeClr val="tx1"/>
                  </a:solidFill>
                  <a:effectLst/>
                  <a:latin typeface="Cambria Math" panose="02040503050406030204" pitchFamily="18" charset="0"/>
                  <a:ea typeface="+mn-ea"/>
                  <a:cs typeface="+mn-cs"/>
                </a:rPr>
                <a:t>15/</a:t>
              </a:r>
              <a:r>
                <a:rPr lang="id-ID" sz="1200" i="0">
                  <a:solidFill>
                    <a:schemeClr val="tx1"/>
                  </a:solidFill>
                  <a:effectLst/>
                  <a:latin typeface="Cambria Math" panose="02040503050406030204" pitchFamily="18" charset="0"/>
                  <a:ea typeface="+mn-ea"/>
                  <a:cs typeface="+mn-cs"/>
                </a:rPr>
                <a:t>3,</a:t>
              </a:r>
              <a:r>
                <a:rPr lang="id-ID" sz="1200" b="0" i="0">
                  <a:solidFill>
                    <a:schemeClr val="tx1"/>
                  </a:solidFill>
                  <a:effectLst/>
                  <a:latin typeface="Cambria Math" panose="02040503050406030204" pitchFamily="18" charset="0"/>
                  <a:ea typeface="+mn-ea"/>
                  <a:cs typeface="+mn-cs"/>
                </a:rPr>
                <a:t>15</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 68</a:t>
              </a:r>
            </a:p>
            <a:p>
              <a:endParaRPr lang="id-ID" sz="1100">
                <a:solidFill>
                  <a:schemeClr val="lt1"/>
                </a:solidFill>
                <a:effectLst/>
                <a:latin typeface="+mn-lt"/>
                <a:ea typeface="+mn-ea"/>
                <a:cs typeface="+mn-cs"/>
              </a:endParaRPr>
            </a:p>
            <a:p>
              <a:r>
                <a:rPr lang="id-ID" sz="1100">
                  <a:solidFill>
                    <a:schemeClr val="lt1"/>
                  </a:solidFill>
                  <a:effectLst/>
                  <a:latin typeface="+mn-lt"/>
                  <a:ea typeface="+mn-ea"/>
                  <a:cs typeface="+mn-cs"/>
                </a:rPr>
                <a:t>n= 69</a:t>
              </a:r>
            </a:p>
            <a:p>
              <a:pPr algn="l"/>
              <a:endParaRPr lang="id-ID" sz="1100">
                <a:solidFill>
                  <a:schemeClr val="tx1"/>
                </a:solidFill>
              </a:endParaRP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106626</xdr:colOff>
      <xdr:row>2</xdr:row>
      <xdr:rowOff>173182</xdr:rowOff>
    </xdr:from>
    <xdr:to>
      <xdr:col>20</xdr:col>
      <xdr:colOff>276072</xdr:colOff>
      <xdr:row>17</xdr:row>
      <xdr:rowOff>146798</xdr:rowOff>
    </xdr:to>
    <mc:AlternateContent xmlns:mc="http://schemas.openxmlformats.org/markup-compatibility/2006" xmlns:a14="http://schemas.microsoft.com/office/drawing/2010/main">
      <mc:Choice Requires="a14">
        <xdr:sp macro="" textlink="">
          <xdr:nvSpPr>
            <xdr:cNvPr id="3" name="Rectangle 2"/>
            <xdr:cNvSpPr/>
          </xdr:nvSpPr>
          <xdr:spPr>
            <a:xfrm>
              <a:off x="9888801" y="554182"/>
              <a:ext cx="3217446" cy="2945416"/>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id-ID" sz="1200">
                  <a:solidFill>
                    <a:schemeClr val="tx1"/>
                  </a:solidFill>
                  <a:effectLst/>
                  <a:latin typeface="Times New Roman" panose="02020603050405020304" pitchFamily="18" charset="0"/>
                  <a:ea typeface="+mn-ea"/>
                  <a:cs typeface="Times New Roman" panose="02020603050405020304" pitchFamily="18" charset="0"/>
                </a:rPr>
                <a:t>Pada</a:t>
              </a:r>
              <a:r>
                <a:rPr lang="id-ID" sz="1200" baseline="0">
                  <a:solidFill>
                    <a:schemeClr val="tx1"/>
                  </a:solidFill>
                  <a:effectLst/>
                  <a:latin typeface="Times New Roman" panose="02020603050405020304" pitchFamily="18" charset="0"/>
                  <a:ea typeface="+mn-ea"/>
                  <a:cs typeface="Times New Roman" panose="02020603050405020304" pitchFamily="18" charset="0"/>
                </a:rPr>
                <a:t> penelitian ini jumlah responden pelanggan baru yang digunakan hanya pada tahun 2023 sejumlah (). Untuk mempermudah penelitian, jumlah responden diperkecil dengan menggunakan rumus Slovin yang diambil dari total sampel yang telah ditentukan. perhitungan rumus slovin dapat dilihat pada berikut ini:</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14:m>
                <m:oMath xmlns:m="http://schemas.openxmlformats.org/officeDocument/2006/math">
                  <m:r>
                    <a:rPr lang="id-ID" sz="1200" i="1">
                      <a:solidFill>
                        <a:schemeClr val="tx1"/>
                      </a:solidFill>
                      <a:effectLst/>
                      <a:latin typeface="Cambria Math" panose="02040503050406030204" pitchFamily="18" charset="0"/>
                      <a:ea typeface="+mn-ea"/>
                      <a:cs typeface="+mn-cs"/>
                    </a:rPr>
                    <m:t> </m:t>
                  </m:r>
                  <m:f>
                    <m:fPr>
                      <m:ctrlPr>
                        <a:rPr lang="id-ID" sz="1200" i="1">
                          <a:solidFill>
                            <a:schemeClr val="tx1"/>
                          </a:solidFill>
                          <a:effectLst/>
                          <a:latin typeface="Cambria Math" panose="02040503050406030204" pitchFamily="18" charset="0"/>
                          <a:ea typeface="+mn-ea"/>
                          <a:cs typeface="+mn-cs"/>
                        </a:rPr>
                      </m:ctrlPr>
                    </m:fPr>
                    <m:num>
                      <m:r>
                        <a:rPr lang="id-ID" sz="1200" i="1">
                          <a:solidFill>
                            <a:schemeClr val="tx1"/>
                          </a:solidFill>
                          <a:effectLst/>
                          <a:latin typeface="Cambria Math" panose="02040503050406030204" pitchFamily="18" charset="0"/>
                          <a:ea typeface="+mn-ea"/>
                          <a:cs typeface="+mn-cs"/>
                        </a:rPr>
                        <m:t>𝑁</m:t>
                      </m:r>
                    </m:num>
                    <m:den>
                      <m:r>
                        <a:rPr lang="id-ID" sz="1200" i="1">
                          <a:solidFill>
                            <a:schemeClr val="tx1"/>
                          </a:solidFill>
                          <a:effectLst/>
                          <a:latin typeface="Cambria Math" panose="02040503050406030204" pitchFamily="18" charset="0"/>
                          <a:ea typeface="+mn-ea"/>
                          <a:cs typeface="+mn-cs"/>
                        </a:rPr>
                        <m:t>1+</m:t>
                      </m:r>
                      <m:r>
                        <a:rPr lang="id-ID" sz="1200" i="1">
                          <a:solidFill>
                            <a:schemeClr val="tx1"/>
                          </a:solidFill>
                          <a:effectLst/>
                          <a:latin typeface="Cambria Math" panose="02040503050406030204" pitchFamily="18" charset="0"/>
                          <a:ea typeface="+mn-ea"/>
                          <a:cs typeface="+mn-cs"/>
                        </a:rPr>
                        <m:t>𝑁</m:t>
                      </m:r>
                      <m:sSup>
                        <m:sSupPr>
                          <m:ctrlPr>
                            <a:rPr lang="id-ID" sz="1200" i="1">
                              <a:solidFill>
                                <a:schemeClr val="tx1"/>
                              </a:solidFill>
                              <a:effectLst/>
                              <a:latin typeface="Cambria Math" panose="02040503050406030204" pitchFamily="18" charset="0"/>
                              <a:ea typeface="+mn-ea"/>
                              <a:cs typeface="+mn-cs"/>
                            </a:rPr>
                          </m:ctrlPr>
                        </m:sSupPr>
                        <m:e>
                          <m:r>
                            <a:rPr lang="id-ID" sz="1200" i="1">
                              <a:solidFill>
                                <a:schemeClr val="tx1"/>
                              </a:solidFill>
                              <a:effectLst/>
                              <a:latin typeface="Cambria Math" panose="02040503050406030204" pitchFamily="18" charset="0"/>
                              <a:ea typeface="+mn-ea"/>
                              <a:cs typeface="+mn-cs"/>
                            </a:rPr>
                            <m:t>𝑒</m:t>
                          </m:r>
                        </m:e>
                        <m:sup>
                          <m:r>
                            <a:rPr lang="id-ID" sz="1200" i="1">
                              <a:solidFill>
                                <a:schemeClr val="tx1"/>
                              </a:solidFill>
                              <a:effectLst/>
                              <a:latin typeface="Cambria Math" panose="02040503050406030204" pitchFamily="18" charset="0"/>
                              <a:ea typeface="+mn-ea"/>
                              <a:cs typeface="+mn-cs"/>
                            </a:rPr>
                            <m:t>2</m:t>
                          </m:r>
                        </m:sup>
                      </m:sSup>
                    </m:den>
                  </m:f>
                </m:oMath>
              </a14:m>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14:m>
                <m:oMath xmlns:m="http://schemas.openxmlformats.org/officeDocument/2006/math">
                  <m:r>
                    <a:rPr lang="id-ID" sz="1200" i="1">
                      <a:solidFill>
                        <a:schemeClr val="tx1"/>
                      </a:solidFill>
                      <a:effectLst/>
                      <a:latin typeface="Cambria Math" panose="02040503050406030204" pitchFamily="18" charset="0"/>
                      <a:ea typeface="+mn-ea"/>
                      <a:cs typeface="+mn-cs"/>
                    </a:rPr>
                    <m:t> </m:t>
                  </m:r>
                  <m:f>
                    <m:fPr>
                      <m:ctrlPr>
                        <a:rPr lang="id-ID" sz="1200" i="1">
                          <a:solidFill>
                            <a:schemeClr val="tx1"/>
                          </a:solidFill>
                          <a:effectLst/>
                          <a:latin typeface="Cambria Math" panose="02040503050406030204" pitchFamily="18" charset="0"/>
                          <a:ea typeface="+mn-ea"/>
                          <a:cs typeface="+mn-cs"/>
                        </a:rPr>
                      </m:ctrlPr>
                    </m:fPr>
                    <m:num>
                      <m:r>
                        <a:rPr lang="id-ID" sz="1200" b="0" i="1">
                          <a:solidFill>
                            <a:schemeClr val="tx1"/>
                          </a:solidFill>
                          <a:effectLst/>
                          <a:latin typeface="Cambria Math" panose="02040503050406030204" pitchFamily="18" charset="0"/>
                          <a:ea typeface="+mn-ea"/>
                          <a:cs typeface="+mn-cs"/>
                        </a:rPr>
                        <m:t>1681</m:t>
                      </m:r>
                    </m:num>
                    <m:den>
                      <m:r>
                        <a:rPr lang="id-ID" sz="1200" i="1">
                          <a:solidFill>
                            <a:schemeClr val="tx1"/>
                          </a:solidFill>
                          <a:effectLst/>
                          <a:latin typeface="Cambria Math" panose="02040503050406030204" pitchFamily="18" charset="0"/>
                          <a:ea typeface="+mn-ea"/>
                          <a:cs typeface="+mn-cs"/>
                        </a:rPr>
                        <m:t>1+</m:t>
                      </m:r>
                      <m:r>
                        <a:rPr lang="id-ID" sz="1200" b="0" i="1">
                          <a:solidFill>
                            <a:schemeClr val="tx1"/>
                          </a:solidFill>
                          <a:effectLst/>
                          <a:latin typeface="Cambria Math" panose="02040503050406030204" pitchFamily="18" charset="0"/>
                          <a:ea typeface="+mn-ea"/>
                          <a:cs typeface="+mn-cs"/>
                        </a:rPr>
                        <m:t>1681</m:t>
                      </m:r>
                      <m:r>
                        <a:rPr lang="id-ID" sz="1200" i="1">
                          <a:solidFill>
                            <a:schemeClr val="tx1"/>
                          </a:solidFill>
                          <a:effectLst/>
                          <a:latin typeface="Cambria Math" panose="02040503050406030204" pitchFamily="18" charset="0"/>
                          <a:ea typeface="+mn-ea"/>
                          <a:cs typeface="+mn-cs"/>
                        </a:rPr>
                        <m:t> </m:t>
                      </m:r>
                      <m:r>
                        <a:rPr lang="id-ID" sz="1200" i="1">
                          <a:solidFill>
                            <a:schemeClr val="tx1"/>
                          </a:solidFill>
                          <a:effectLst/>
                          <a:latin typeface="Cambria Math" panose="02040503050406030204" pitchFamily="18" charset="0"/>
                          <a:ea typeface="+mn-ea"/>
                          <a:cs typeface="+mn-cs"/>
                        </a:rPr>
                        <m:t>𝑥</m:t>
                      </m:r>
                      <m:r>
                        <a:rPr lang="id-ID" sz="1200" i="1">
                          <a:solidFill>
                            <a:schemeClr val="tx1"/>
                          </a:solidFill>
                          <a:effectLst/>
                          <a:latin typeface="Cambria Math" panose="02040503050406030204" pitchFamily="18" charset="0"/>
                          <a:ea typeface="+mn-ea"/>
                          <a:cs typeface="+mn-cs"/>
                        </a:rPr>
                        <m:t> </m:t>
                      </m:r>
                      <m:sSup>
                        <m:sSupPr>
                          <m:ctrlPr>
                            <a:rPr lang="id-ID" sz="1200" i="1">
                              <a:solidFill>
                                <a:schemeClr val="tx1"/>
                              </a:solidFill>
                              <a:effectLst/>
                              <a:latin typeface="Cambria Math" panose="02040503050406030204" pitchFamily="18" charset="0"/>
                              <a:ea typeface="+mn-ea"/>
                              <a:cs typeface="+mn-cs"/>
                            </a:rPr>
                          </m:ctrlPr>
                        </m:sSupPr>
                        <m:e>
                          <m:r>
                            <a:rPr lang="id-ID" sz="1200" b="0" i="1">
                              <a:solidFill>
                                <a:schemeClr val="tx1"/>
                              </a:solidFill>
                              <a:effectLst/>
                              <a:latin typeface="Cambria Math" panose="02040503050406030204" pitchFamily="18" charset="0"/>
                              <a:ea typeface="+mn-ea"/>
                              <a:cs typeface="+mn-cs"/>
                            </a:rPr>
                            <m:t>(</m:t>
                          </m:r>
                          <m:r>
                            <a:rPr lang="id-ID" sz="1200" i="1">
                              <a:solidFill>
                                <a:schemeClr val="tx1"/>
                              </a:solidFill>
                              <a:effectLst/>
                              <a:latin typeface="Cambria Math" panose="02040503050406030204" pitchFamily="18" charset="0"/>
                              <a:ea typeface="+mn-ea"/>
                              <a:cs typeface="+mn-cs"/>
                            </a:rPr>
                            <m:t>0,1)</m:t>
                          </m:r>
                        </m:e>
                        <m:sup>
                          <m:r>
                            <a:rPr lang="id-ID" sz="1200" i="1">
                              <a:solidFill>
                                <a:schemeClr val="tx1"/>
                              </a:solidFill>
                              <a:effectLst/>
                              <a:latin typeface="Cambria Math" panose="02040503050406030204" pitchFamily="18" charset="0"/>
                              <a:ea typeface="+mn-ea"/>
                              <a:cs typeface="+mn-cs"/>
                            </a:rPr>
                            <m:t>2</m:t>
                          </m:r>
                        </m:sup>
                      </m:sSup>
                    </m:den>
                  </m:f>
                </m:oMath>
              </a14:m>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14:m>
                <m:oMath xmlns:m="http://schemas.openxmlformats.org/officeDocument/2006/math">
                  <m:r>
                    <a:rPr lang="id-ID" sz="1200" i="1">
                      <a:solidFill>
                        <a:schemeClr val="tx1"/>
                      </a:solidFill>
                      <a:effectLst/>
                      <a:latin typeface="Cambria Math" panose="02040503050406030204" pitchFamily="18" charset="0"/>
                      <a:ea typeface="+mn-ea"/>
                      <a:cs typeface="+mn-cs"/>
                    </a:rPr>
                    <m:t> </m:t>
                  </m:r>
                  <m:f>
                    <m:fPr>
                      <m:ctrlPr>
                        <a:rPr lang="id-ID" sz="1200" i="1">
                          <a:solidFill>
                            <a:schemeClr val="tx1"/>
                          </a:solidFill>
                          <a:effectLst/>
                          <a:latin typeface="Cambria Math" panose="02040503050406030204" pitchFamily="18" charset="0"/>
                          <a:ea typeface="+mn-ea"/>
                          <a:cs typeface="+mn-cs"/>
                        </a:rPr>
                      </m:ctrlPr>
                    </m:fPr>
                    <m:num>
                      <m:r>
                        <a:rPr lang="id-ID" sz="1200" b="0" i="1">
                          <a:solidFill>
                            <a:schemeClr val="tx1"/>
                          </a:solidFill>
                          <a:effectLst/>
                          <a:latin typeface="Cambria Math" panose="02040503050406030204" pitchFamily="18" charset="0"/>
                          <a:ea typeface="+mn-ea"/>
                          <a:cs typeface="+mn-cs"/>
                        </a:rPr>
                        <m:t>1681</m:t>
                      </m:r>
                    </m:num>
                    <m:den>
                      <m:r>
                        <a:rPr lang="id-ID" sz="1200" i="1">
                          <a:solidFill>
                            <a:schemeClr val="tx1"/>
                          </a:solidFill>
                          <a:effectLst/>
                          <a:latin typeface="Cambria Math" panose="02040503050406030204" pitchFamily="18" charset="0"/>
                          <a:ea typeface="+mn-ea"/>
                          <a:cs typeface="+mn-cs"/>
                        </a:rPr>
                        <m:t>1+</m:t>
                      </m:r>
                      <m:r>
                        <a:rPr lang="id-ID" sz="1200" b="0" i="1">
                          <a:solidFill>
                            <a:schemeClr val="tx1"/>
                          </a:solidFill>
                          <a:effectLst/>
                          <a:latin typeface="Cambria Math" panose="02040503050406030204" pitchFamily="18" charset="0"/>
                          <a:ea typeface="+mn-ea"/>
                          <a:cs typeface="+mn-cs"/>
                        </a:rPr>
                        <m:t>16,81</m:t>
                      </m:r>
                    </m:den>
                  </m:f>
                </m:oMath>
              </a14:m>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 </a:t>
              </a:r>
              <a14:m>
                <m:oMath xmlns:m="http://schemas.openxmlformats.org/officeDocument/2006/math">
                  <m:f>
                    <m:fPr>
                      <m:ctrlPr>
                        <a:rPr lang="id-ID" sz="1200" i="1">
                          <a:solidFill>
                            <a:schemeClr val="tx1"/>
                          </a:solidFill>
                          <a:effectLst/>
                          <a:latin typeface="Cambria Math" panose="02040503050406030204" pitchFamily="18" charset="0"/>
                          <a:ea typeface="+mn-ea"/>
                          <a:cs typeface="+mn-cs"/>
                        </a:rPr>
                      </m:ctrlPr>
                    </m:fPr>
                    <m:num>
                      <m:r>
                        <a:rPr lang="id-ID" sz="1200" b="0" i="1">
                          <a:solidFill>
                            <a:schemeClr val="tx1"/>
                          </a:solidFill>
                          <a:effectLst/>
                          <a:latin typeface="Cambria Math" panose="02040503050406030204" pitchFamily="18" charset="0"/>
                          <a:ea typeface="+mn-ea"/>
                          <a:cs typeface="+mn-cs"/>
                        </a:rPr>
                        <m:t>1681</m:t>
                      </m:r>
                    </m:num>
                    <m:den>
                      <m:r>
                        <a:rPr lang="id-ID" sz="1200" b="0" i="1">
                          <a:solidFill>
                            <a:schemeClr val="tx1"/>
                          </a:solidFill>
                          <a:effectLst/>
                          <a:latin typeface="Cambria Math" panose="02040503050406030204" pitchFamily="18" charset="0"/>
                          <a:ea typeface="+mn-ea"/>
                          <a:cs typeface="+mn-cs"/>
                        </a:rPr>
                        <m:t>17,81</m:t>
                      </m:r>
                    </m:den>
                  </m:f>
                </m:oMath>
              </a14:m>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 94</a:t>
              </a:r>
            </a:p>
            <a:p>
              <a:endParaRPr lang="id-ID" sz="1100">
                <a:solidFill>
                  <a:schemeClr val="lt1"/>
                </a:solidFill>
                <a:effectLst/>
                <a:latin typeface="+mn-lt"/>
                <a:ea typeface="+mn-ea"/>
                <a:cs typeface="+mn-cs"/>
              </a:endParaRPr>
            </a:p>
            <a:p>
              <a:r>
                <a:rPr lang="id-ID" sz="1100">
                  <a:solidFill>
                    <a:schemeClr val="lt1"/>
                  </a:solidFill>
                  <a:effectLst/>
                  <a:latin typeface="+mn-lt"/>
                  <a:ea typeface="+mn-ea"/>
                  <a:cs typeface="+mn-cs"/>
                </a:rPr>
                <a:t>n= 69</a:t>
              </a:r>
            </a:p>
            <a:p>
              <a:pPr algn="l"/>
              <a:endParaRPr lang="id-ID" sz="1100">
                <a:solidFill>
                  <a:schemeClr val="tx1"/>
                </a:solidFill>
              </a:endParaRPr>
            </a:p>
          </xdr:txBody>
        </xdr:sp>
      </mc:Choice>
      <mc:Fallback xmlns="">
        <xdr:sp macro="" textlink="">
          <xdr:nvSpPr>
            <xdr:cNvPr id="3" name="Rectangle 2"/>
            <xdr:cNvSpPr/>
          </xdr:nvSpPr>
          <xdr:spPr>
            <a:xfrm>
              <a:off x="9888801" y="554182"/>
              <a:ext cx="3217446" cy="2945416"/>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id-ID" sz="1200">
                  <a:solidFill>
                    <a:schemeClr val="tx1"/>
                  </a:solidFill>
                  <a:effectLst/>
                  <a:latin typeface="Times New Roman" panose="02020603050405020304" pitchFamily="18" charset="0"/>
                  <a:ea typeface="+mn-ea"/>
                  <a:cs typeface="Times New Roman" panose="02020603050405020304" pitchFamily="18" charset="0"/>
                </a:rPr>
                <a:t>Pada</a:t>
              </a:r>
              <a:r>
                <a:rPr lang="id-ID" sz="1200" baseline="0">
                  <a:solidFill>
                    <a:schemeClr val="tx1"/>
                  </a:solidFill>
                  <a:effectLst/>
                  <a:latin typeface="Times New Roman" panose="02020603050405020304" pitchFamily="18" charset="0"/>
                  <a:ea typeface="+mn-ea"/>
                  <a:cs typeface="Times New Roman" panose="02020603050405020304" pitchFamily="18" charset="0"/>
                </a:rPr>
                <a:t> penelitian ini jumlah responden pelanggan baru yang digunakan hanya pada tahun 2023 sejumlah (). Untuk mempermudah penelitian, jumlah responden diperkecil dengan menggunakan rumus Slovin yang diambil dari total sampel yang telah ditentukan. perhitungan rumus slovin dapat dilihat pada berikut ini:</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r>
                <a:rPr lang="id-ID" sz="1200" i="0">
                  <a:solidFill>
                    <a:schemeClr val="tx1"/>
                  </a:solidFill>
                  <a:effectLst/>
                  <a:latin typeface="Cambria Math" panose="02040503050406030204" pitchFamily="18" charset="0"/>
                  <a:ea typeface="+mn-ea"/>
                  <a:cs typeface="+mn-cs"/>
                </a:rPr>
                <a:t>  𝑁/(1+𝑁𝑒^2 )</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r>
                <a:rPr lang="id-ID" sz="1200" i="0">
                  <a:solidFill>
                    <a:schemeClr val="tx1"/>
                  </a:solidFill>
                  <a:effectLst/>
                  <a:latin typeface="Cambria Math" panose="02040503050406030204" pitchFamily="18" charset="0"/>
                  <a:ea typeface="+mn-ea"/>
                  <a:cs typeface="+mn-cs"/>
                </a:rPr>
                <a:t> </a:t>
              </a:r>
              <a:r>
                <a:rPr lang="id-ID" sz="1200" b="0" i="0">
                  <a:solidFill>
                    <a:schemeClr val="tx1"/>
                  </a:solidFill>
                  <a:effectLst/>
                  <a:latin typeface="Cambria Math" panose="02040503050406030204" pitchFamily="18" charset="0"/>
                  <a:ea typeface="+mn-ea"/>
                  <a:cs typeface="+mn-cs"/>
                </a:rPr>
                <a:t> 1681/(</a:t>
              </a:r>
              <a:r>
                <a:rPr lang="id-ID" sz="1200" i="0">
                  <a:solidFill>
                    <a:schemeClr val="tx1"/>
                  </a:solidFill>
                  <a:effectLst/>
                  <a:latin typeface="Cambria Math" panose="02040503050406030204" pitchFamily="18" charset="0"/>
                  <a:ea typeface="+mn-ea"/>
                  <a:cs typeface="+mn-cs"/>
                </a:rPr>
                <a:t>1+</a:t>
              </a:r>
              <a:r>
                <a:rPr lang="id-ID" sz="1200" b="0" i="0">
                  <a:solidFill>
                    <a:schemeClr val="tx1"/>
                  </a:solidFill>
                  <a:effectLst/>
                  <a:latin typeface="Cambria Math" panose="02040503050406030204" pitchFamily="18" charset="0"/>
                  <a:ea typeface="+mn-ea"/>
                  <a:cs typeface="+mn-cs"/>
                </a:rPr>
                <a:t>1681</a:t>
              </a:r>
              <a:r>
                <a:rPr lang="id-ID" sz="1200" i="0">
                  <a:solidFill>
                    <a:schemeClr val="tx1"/>
                  </a:solidFill>
                  <a:effectLst/>
                  <a:latin typeface="Cambria Math" panose="02040503050406030204" pitchFamily="18" charset="0"/>
                  <a:ea typeface="+mn-ea"/>
                  <a:cs typeface="+mn-cs"/>
                </a:rPr>
                <a:t> 𝑥 〖</a:t>
              </a:r>
              <a:r>
                <a:rPr lang="id-ID" sz="1200" b="0" i="0">
                  <a:solidFill>
                    <a:schemeClr val="tx1"/>
                  </a:solidFill>
                  <a:effectLst/>
                  <a:latin typeface="Cambria Math" panose="02040503050406030204" pitchFamily="18" charset="0"/>
                  <a:ea typeface="+mn-ea"/>
                  <a:cs typeface="+mn-cs"/>
                </a:rPr>
                <a:t>(</a:t>
              </a:r>
              <a:r>
                <a:rPr lang="id-ID" sz="1200" i="0">
                  <a:solidFill>
                    <a:schemeClr val="tx1"/>
                  </a:solidFill>
                  <a:effectLst/>
                  <a:latin typeface="Cambria Math" panose="02040503050406030204" pitchFamily="18" charset="0"/>
                  <a:ea typeface="+mn-ea"/>
                  <a:cs typeface="+mn-cs"/>
                </a:rPr>
                <a:t>0,1)〗^2 )</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a:t>
              </a:r>
              <a:r>
                <a:rPr lang="id-ID" sz="1200" i="0">
                  <a:solidFill>
                    <a:schemeClr val="tx1"/>
                  </a:solidFill>
                  <a:effectLst/>
                  <a:latin typeface="Cambria Math" panose="02040503050406030204" pitchFamily="18" charset="0"/>
                  <a:ea typeface="+mn-ea"/>
                  <a:cs typeface="+mn-cs"/>
                </a:rPr>
                <a:t> </a:t>
              </a:r>
              <a:r>
                <a:rPr lang="id-ID" sz="1200" b="0" i="0">
                  <a:solidFill>
                    <a:schemeClr val="tx1"/>
                  </a:solidFill>
                  <a:effectLst/>
                  <a:latin typeface="Cambria Math" panose="02040503050406030204" pitchFamily="18" charset="0"/>
                  <a:ea typeface="+mn-ea"/>
                  <a:cs typeface="+mn-cs"/>
                </a:rPr>
                <a:t> 1681/(</a:t>
              </a:r>
              <a:r>
                <a:rPr lang="id-ID" sz="1200" i="0">
                  <a:solidFill>
                    <a:schemeClr val="tx1"/>
                  </a:solidFill>
                  <a:effectLst/>
                  <a:latin typeface="Cambria Math" panose="02040503050406030204" pitchFamily="18" charset="0"/>
                  <a:ea typeface="+mn-ea"/>
                  <a:cs typeface="+mn-cs"/>
                </a:rPr>
                <a:t>1+</a:t>
              </a:r>
              <a:r>
                <a:rPr lang="id-ID" sz="1200" b="0" i="0">
                  <a:solidFill>
                    <a:schemeClr val="tx1"/>
                  </a:solidFill>
                  <a:effectLst/>
                  <a:latin typeface="Cambria Math" panose="02040503050406030204" pitchFamily="18" charset="0"/>
                  <a:ea typeface="+mn-ea"/>
                  <a:cs typeface="+mn-cs"/>
                </a:rPr>
                <a:t>16,81)</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 </a:t>
              </a:r>
              <a:r>
                <a:rPr lang="id-ID" sz="1200" b="0" i="0">
                  <a:solidFill>
                    <a:schemeClr val="tx1"/>
                  </a:solidFill>
                  <a:effectLst/>
                  <a:latin typeface="Cambria Math" panose="02040503050406030204" pitchFamily="18" charset="0"/>
                  <a:ea typeface="+mn-ea"/>
                  <a:cs typeface="+mn-cs"/>
                </a:rPr>
                <a:t>1681/17,81</a:t>
              </a:r>
              <a:endParaRPr lang="id-ID" sz="1200">
                <a:solidFill>
                  <a:schemeClr val="tx1"/>
                </a:solidFill>
                <a:effectLst/>
                <a:latin typeface="Times New Roman" panose="02020603050405020304" pitchFamily="18" charset="0"/>
                <a:ea typeface="+mn-ea"/>
                <a:cs typeface="Times New Roman" panose="02020603050405020304" pitchFamily="18" charset="0"/>
              </a:endParaRPr>
            </a:p>
            <a:p>
              <a:r>
                <a:rPr lang="id-ID" sz="1200">
                  <a:solidFill>
                    <a:schemeClr val="tx1"/>
                  </a:solidFill>
                  <a:effectLst/>
                  <a:latin typeface="Times New Roman" panose="02020603050405020304" pitchFamily="18" charset="0"/>
                  <a:ea typeface="+mn-ea"/>
                  <a:cs typeface="Times New Roman" panose="02020603050405020304" pitchFamily="18" charset="0"/>
                </a:rPr>
                <a:t>n= 94</a:t>
              </a:r>
            </a:p>
            <a:p>
              <a:endParaRPr lang="id-ID" sz="1100">
                <a:solidFill>
                  <a:schemeClr val="lt1"/>
                </a:solidFill>
                <a:effectLst/>
                <a:latin typeface="+mn-lt"/>
                <a:ea typeface="+mn-ea"/>
                <a:cs typeface="+mn-cs"/>
              </a:endParaRPr>
            </a:p>
            <a:p>
              <a:r>
                <a:rPr lang="id-ID" sz="1100">
                  <a:solidFill>
                    <a:schemeClr val="lt1"/>
                  </a:solidFill>
                  <a:effectLst/>
                  <a:latin typeface="+mn-lt"/>
                  <a:ea typeface="+mn-ea"/>
                  <a:cs typeface="+mn-cs"/>
                </a:rPr>
                <a:t>n= 69</a:t>
              </a:r>
            </a:p>
            <a:p>
              <a:pPr algn="l"/>
              <a:endParaRPr lang="id-ID" sz="1100">
                <a:solidFill>
                  <a:schemeClr val="tx1"/>
                </a:solidFill>
              </a:endParaRPr>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W3:AZ93"/>
  <sheetViews>
    <sheetView tabSelected="1" topLeftCell="O33" zoomScale="85" zoomScaleNormal="85" workbookViewId="0">
      <selection activeCell="AM78" sqref="AM78"/>
    </sheetView>
  </sheetViews>
  <sheetFormatPr defaultRowHeight="15" x14ac:dyDescent="0.25"/>
  <cols>
    <col min="1" max="3" width="9.140625" style="4"/>
    <col min="4" max="4" width="13" style="4" customWidth="1"/>
    <col min="5" max="5" width="14.85546875" style="4" customWidth="1"/>
    <col min="6" max="24" width="9.140625" style="4"/>
    <col min="25" max="25" width="12.140625" style="4" bestFit="1" customWidth="1"/>
    <col min="26" max="26" width="13.7109375" style="4" bestFit="1" customWidth="1"/>
    <col min="27" max="42" width="6.85546875" style="4" customWidth="1"/>
    <col min="43" max="16384" width="9.140625" style="4"/>
  </cols>
  <sheetData>
    <row r="3" spans="24:44" x14ac:dyDescent="0.25">
      <c r="X3" s="16" t="s">
        <v>117</v>
      </c>
      <c r="Y3" s="18"/>
      <c r="Z3" s="17"/>
      <c r="AA3" s="15" t="s">
        <v>118</v>
      </c>
      <c r="AB3" s="15"/>
      <c r="AC3" s="15"/>
      <c r="AD3" s="15"/>
      <c r="AE3" s="15"/>
      <c r="AF3" s="15"/>
      <c r="AG3" s="15"/>
      <c r="AH3" s="15"/>
      <c r="AI3" s="15"/>
      <c r="AJ3" s="15"/>
      <c r="AK3" s="15"/>
      <c r="AL3" s="15"/>
      <c r="AM3" s="15"/>
      <c r="AN3" s="15"/>
      <c r="AO3" s="15"/>
      <c r="AP3" s="15"/>
      <c r="AQ3" s="16" t="s">
        <v>92</v>
      </c>
      <c r="AR3" s="17"/>
    </row>
    <row r="4" spans="24:44" x14ac:dyDescent="0.25">
      <c r="X4" s="3" t="s">
        <v>0</v>
      </c>
      <c r="Y4" s="3" t="s">
        <v>1</v>
      </c>
      <c r="Z4" s="3" t="s">
        <v>2</v>
      </c>
      <c r="AA4" s="3" t="s">
        <v>3</v>
      </c>
      <c r="AB4" s="3" t="s">
        <v>4</v>
      </c>
      <c r="AC4" s="3" t="s">
        <v>5</v>
      </c>
      <c r="AD4" s="3" t="s">
        <v>6</v>
      </c>
      <c r="AE4" s="3" t="s">
        <v>7</v>
      </c>
      <c r="AF4" s="3" t="s">
        <v>8</v>
      </c>
      <c r="AG4" s="3" t="s">
        <v>9</v>
      </c>
      <c r="AH4" s="3" t="s">
        <v>10</v>
      </c>
      <c r="AI4" s="3" t="s">
        <v>11</v>
      </c>
      <c r="AJ4" s="3" t="s">
        <v>12</v>
      </c>
      <c r="AK4" s="3" t="s">
        <v>13</v>
      </c>
      <c r="AL4" s="3" t="s">
        <v>14</v>
      </c>
      <c r="AM4" s="3" t="s">
        <v>15</v>
      </c>
      <c r="AN4" s="3" t="s">
        <v>16</v>
      </c>
      <c r="AO4" s="3" t="s">
        <v>17</v>
      </c>
      <c r="AP4" s="3" t="s">
        <v>18</v>
      </c>
      <c r="AQ4" s="3" t="s">
        <v>19</v>
      </c>
      <c r="AR4" s="3" t="s">
        <v>120</v>
      </c>
    </row>
    <row r="5" spans="24:44" x14ac:dyDescent="0.25">
      <c r="X5" s="1" t="s">
        <v>20</v>
      </c>
      <c r="Y5" s="1" t="s">
        <v>216</v>
      </c>
      <c r="Z5" s="1" t="s">
        <v>214</v>
      </c>
      <c r="AA5" s="1">
        <v>31</v>
      </c>
      <c r="AB5" s="9">
        <v>1</v>
      </c>
      <c r="AC5" s="9">
        <v>1</v>
      </c>
      <c r="AD5" s="9">
        <v>1</v>
      </c>
      <c r="AE5" s="9">
        <v>0</v>
      </c>
      <c r="AF5" s="9">
        <v>1</v>
      </c>
      <c r="AG5" s="9">
        <v>1</v>
      </c>
      <c r="AH5" s="9">
        <v>1</v>
      </c>
      <c r="AI5" s="9">
        <v>1</v>
      </c>
      <c r="AJ5" s="9">
        <v>1</v>
      </c>
      <c r="AK5" s="9">
        <v>0</v>
      </c>
      <c r="AL5" s="9">
        <v>1</v>
      </c>
      <c r="AM5" s="9">
        <v>1</v>
      </c>
      <c r="AN5" s="9">
        <v>1</v>
      </c>
      <c r="AO5" s="9">
        <v>1</v>
      </c>
      <c r="AP5" s="9">
        <v>1</v>
      </c>
      <c r="AQ5" s="5">
        <f>SUM(AB5:AP5)</f>
        <v>13</v>
      </c>
      <c r="AR5" s="5">
        <f>COUNTIF(AB5:AP5,"0")</f>
        <v>2</v>
      </c>
    </row>
    <row r="6" spans="24:44" x14ac:dyDescent="0.25">
      <c r="X6" s="1" t="s">
        <v>21</v>
      </c>
      <c r="Y6" s="6" t="s">
        <v>217</v>
      </c>
      <c r="Z6" s="6" t="s">
        <v>214</v>
      </c>
      <c r="AA6" s="6">
        <v>29</v>
      </c>
      <c r="AB6" s="9">
        <v>1</v>
      </c>
      <c r="AC6" s="9">
        <v>1</v>
      </c>
      <c r="AD6" s="9">
        <v>1</v>
      </c>
      <c r="AE6" s="9">
        <v>1</v>
      </c>
      <c r="AF6" s="9">
        <v>1</v>
      </c>
      <c r="AG6" s="9">
        <v>1</v>
      </c>
      <c r="AH6" s="9">
        <v>1</v>
      </c>
      <c r="AI6" s="9">
        <v>1</v>
      </c>
      <c r="AJ6" s="9">
        <v>1</v>
      </c>
      <c r="AK6" s="9">
        <v>0</v>
      </c>
      <c r="AL6" s="9">
        <v>1</v>
      </c>
      <c r="AM6" s="9">
        <v>1</v>
      </c>
      <c r="AN6" s="9">
        <v>1</v>
      </c>
      <c r="AO6" s="9">
        <v>0</v>
      </c>
      <c r="AP6" s="9">
        <v>0</v>
      </c>
      <c r="AQ6" s="5">
        <f t="shared" ref="AQ6:AQ69" si="0">SUM(AB6:AP6)</f>
        <v>12</v>
      </c>
      <c r="AR6" s="5">
        <f t="shared" ref="AR6:AR69" si="1">COUNTIF(AB6:AP6,"0")</f>
        <v>3</v>
      </c>
    </row>
    <row r="7" spans="24:44" x14ac:dyDescent="0.25">
      <c r="X7" s="1" t="s">
        <v>22</v>
      </c>
      <c r="Y7" s="6" t="s">
        <v>172</v>
      </c>
      <c r="Z7" s="6" t="s">
        <v>214</v>
      </c>
      <c r="AA7" s="6">
        <v>21</v>
      </c>
      <c r="AB7" s="9">
        <v>1</v>
      </c>
      <c r="AC7" s="9">
        <v>1</v>
      </c>
      <c r="AD7" s="9">
        <v>0</v>
      </c>
      <c r="AE7" s="9">
        <v>1</v>
      </c>
      <c r="AF7" s="9">
        <v>1</v>
      </c>
      <c r="AG7" s="9">
        <v>1</v>
      </c>
      <c r="AH7" s="9">
        <v>1</v>
      </c>
      <c r="AI7" s="9">
        <v>1</v>
      </c>
      <c r="AJ7" s="9">
        <v>1</v>
      </c>
      <c r="AK7" s="9">
        <v>0</v>
      </c>
      <c r="AL7" s="9">
        <v>1</v>
      </c>
      <c r="AM7" s="9">
        <v>1</v>
      </c>
      <c r="AN7" s="9">
        <v>1</v>
      </c>
      <c r="AO7" s="9">
        <v>1</v>
      </c>
      <c r="AP7" s="9">
        <v>1</v>
      </c>
      <c r="AQ7" s="5">
        <f t="shared" si="0"/>
        <v>13</v>
      </c>
      <c r="AR7" s="5">
        <f t="shared" si="1"/>
        <v>2</v>
      </c>
    </row>
    <row r="8" spans="24:44" x14ac:dyDescent="0.25">
      <c r="X8" s="1" t="s">
        <v>23</v>
      </c>
      <c r="Y8" s="6" t="s">
        <v>157</v>
      </c>
      <c r="Z8" s="6" t="s">
        <v>215</v>
      </c>
      <c r="AA8" s="6">
        <v>20</v>
      </c>
      <c r="AB8" s="9">
        <v>1</v>
      </c>
      <c r="AC8" s="9">
        <v>1</v>
      </c>
      <c r="AD8" s="9">
        <v>1</v>
      </c>
      <c r="AE8" s="9">
        <v>1</v>
      </c>
      <c r="AF8" s="9">
        <v>1</v>
      </c>
      <c r="AG8" s="9">
        <v>1</v>
      </c>
      <c r="AH8" s="9">
        <v>1</v>
      </c>
      <c r="AI8" s="9">
        <v>1</v>
      </c>
      <c r="AJ8" s="9">
        <v>1</v>
      </c>
      <c r="AK8" s="9">
        <v>1</v>
      </c>
      <c r="AL8" s="9">
        <v>1</v>
      </c>
      <c r="AM8" s="9">
        <v>1</v>
      </c>
      <c r="AN8" s="9">
        <v>1</v>
      </c>
      <c r="AO8" s="9">
        <v>1</v>
      </c>
      <c r="AP8" s="9">
        <v>1</v>
      </c>
      <c r="AQ8" s="5">
        <f t="shared" si="0"/>
        <v>15</v>
      </c>
      <c r="AR8" s="5">
        <f t="shared" si="1"/>
        <v>0</v>
      </c>
    </row>
    <row r="9" spans="24:44" x14ac:dyDescent="0.25">
      <c r="X9" s="1" t="s">
        <v>24</v>
      </c>
      <c r="Y9" s="6" t="s">
        <v>218</v>
      </c>
      <c r="Z9" s="6" t="s">
        <v>215</v>
      </c>
      <c r="AA9" s="6">
        <v>19</v>
      </c>
      <c r="AB9" s="9">
        <v>1</v>
      </c>
      <c r="AC9" s="9">
        <v>1</v>
      </c>
      <c r="AD9" s="9">
        <v>1</v>
      </c>
      <c r="AE9" s="9">
        <v>0</v>
      </c>
      <c r="AF9" s="9">
        <v>1</v>
      </c>
      <c r="AG9" s="9">
        <v>1</v>
      </c>
      <c r="AH9" s="9">
        <v>1</v>
      </c>
      <c r="AI9" s="9">
        <v>1</v>
      </c>
      <c r="AJ9" s="9">
        <v>1</v>
      </c>
      <c r="AK9" s="9">
        <v>1</v>
      </c>
      <c r="AL9" s="9">
        <v>1</v>
      </c>
      <c r="AM9" s="9">
        <v>1</v>
      </c>
      <c r="AN9" s="9">
        <v>1</v>
      </c>
      <c r="AO9" s="9">
        <v>0</v>
      </c>
      <c r="AP9" s="9">
        <v>1</v>
      </c>
      <c r="AQ9" s="5">
        <f t="shared" si="0"/>
        <v>13</v>
      </c>
      <c r="AR9" s="5">
        <f t="shared" si="1"/>
        <v>2</v>
      </c>
    </row>
    <row r="10" spans="24:44" x14ac:dyDescent="0.25">
      <c r="X10" s="1" t="s">
        <v>25</v>
      </c>
      <c r="Y10" s="6" t="s">
        <v>219</v>
      </c>
      <c r="Z10" s="6" t="s">
        <v>214</v>
      </c>
      <c r="AA10" s="6">
        <v>24</v>
      </c>
      <c r="AB10" s="9">
        <v>1</v>
      </c>
      <c r="AC10" s="9">
        <v>1</v>
      </c>
      <c r="AD10" s="9">
        <v>1</v>
      </c>
      <c r="AE10" s="9">
        <v>1</v>
      </c>
      <c r="AF10" s="9">
        <v>1</v>
      </c>
      <c r="AG10" s="9">
        <v>1</v>
      </c>
      <c r="AH10" s="9">
        <v>1</v>
      </c>
      <c r="AI10" s="9">
        <v>1</v>
      </c>
      <c r="AJ10" s="9">
        <v>1</v>
      </c>
      <c r="AK10" s="9">
        <v>1</v>
      </c>
      <c r="AL10" s="9">
        <v>0</v>
      </c>
      <c r="AM10" s="9">
        <v>1</v>
      </c>
      <c r="AN10" s="9">
        <v>1</v>
      </c>
      <c r="AO10" s="9">
        <v>1</v>
      </c>
      <c r="AP10" s="9">
        <v>1</v>
      </c>
      <c r="AQ10" s="5">
        <f t="shared" si="0"/>
        <v>14</v>
      </c>
      <c r="AR10" s="5">
        <f t="shared" si="1"/>
        <v>1</v>
      </c>
    </row>
    <row r="11" spans="24:44" x14ac:dyDescent="0.25">
      <c r="X11" s="1" t="s">
        <v>26</v>
      </c>
      <c r="Y11" s="6" t="s">
        <v>220</v>
      </c>
      <c r="Z11" s="6" t="s">
        <v>215</v>
      </c>
      <c r="AA11" s="6">
        <v>22</v>
      </c>
      <c r="AB11" s="9">
        <v>1</v>
      </c>
      <c r="AC11" s="9">
        <v>1</v>
      </c>
      <c r="AD11" s="9">
        <v>1</v>
      </c>
      <c r="AE11" s="9">
        <v>0</v>
      </c>
      <c r="AF11" s="9">
        <v>1</v>
      </c>
      <c r="AG11" s="9">
        <v>1</v>
      </c>
      <c r="AH11" s="9">
        <v>1</v>
      </c>
      <c r="AI11" s="9">
        <v>1</v>
      </c>
      <c r="AJ11" s="9">
        <v>1</v>
      </c>
      <c r="AK11" s="9">
        <v>1</v>
      </c>
      <c r="AL11" s="9">
        <v>0</v>
      </c>
      <c r="AM11" s="9">
        <v>1</v>
      </c>
      <c r="AN11" s="9">
        <v>1</v>
      </c>
      <c r="AO11" s="9">
        <v>1</v>
      </c>
      <c r="AP11" s="9">
        <v>1</v>
      </c>
      <c r="AQ11" s="5">
        <f t="shared" si="0"/>
        <v>13</v>
      </c>
      <c r="AR11" s="5">
        <f t="shared" si="1"/>
        <v>2</v>
      </c>
    </row>
    <row r="12" spans="24:44" x14ac:dyDescent="0.25">
      <c r="X12" s="1" t="s">
        <v>27</v>
      </c>
      <c r="Y12" s="6" t="s">
        <v>221</v>
      </c>
      <c r="Z12" s="6" t="s">
        <v>215</v>
      </c>
      <c r="AA12" s="6">
        <v>23</v>
      </c>
      <c r="AB12" s="9">
        <v>1</v>
      </c>
      <c r="AC12" s="9">
        <v>1</v>
      </c>
      <c r="AD12" s="9">
        <v>0</v>
      </c>
      <c r="AE12" s="9">
        <v>1</v>
      </c>
      <c r="AF12" s="9">
        <v>1</v>
      </c>
      <c r="AG12" s="9">
        <v>1</v>
      </c>
      <c r="AH12" s="9">
        <v>1</v>
      </c>
      <c r="AI12" s="9">
        <v>1</v>
      </c>
      <c r="AJ12" s="9">
        <v>1</v>
      </c>
      <c r="AK12" s="9">
        <v>1</v>
      </c>
      <c r="AL12" s="9">
        <v>0</v>
      </c>
      <c r="AM12" s="9">
        <v>1</v>
      </c>
      <c r="AN12" s="9">
        <v>1</v>
      </c>
      <c r="AO12" s="9">
        <v>1</v>
      </c>
      <c r="AP12" s="9">
        <v>1</v>
      </c>
      <c r="AQ12" s="5">
        <f t="shared" si="0"/>
        <v>13</v>
      </c>
      <c r="AR12" s="5">
        <f t="shared" si="1"/>
        <v>2</v>
      </c>
    </row>
    <row r="13" spans="24:44" x14ac:dyDescent="0.25">
      <c r="X13" s="1" t="s">
        <v>28</v>
      </c>
      <c r="Y13" s="6" t="s">
        <v>222</v>
      </c>
      <c r="Z13" s="6" t="s">
        <v>215</v>
      </c>
      <c r="AA13" s="6">
        <v>20</v>
      </c>
      <c r="AB13" s="9">
        <v>1</v>
      </c>
      <c r="AC13" s="9">
        <v>1</v>
      </c>
      <c r="AD13" s="9">
        <v>1</v>
      </c>
      <c r="AE13" s="9">
        <v>1</v>
      </c>
      <c r="AF13" s="9">
        <v>1</v>
      </c>
      <c r="AG13" s="9">
        <v>1</v>
      </c>
      <c r="AH13" s="9">
        <v>1</v>
      </c>
      <c r="AI13" s="9">
        <v>1</v>
      </c>
      <c r="AJ13" s="9">
        <v>1</v>
      </c>
      <c r="AK13" s="9">
        <v>1</v>
      </c>
      <c r="AL13" s="9">
        <v>0</v>
      </c>
      <c r="AM13" s="9">
        <v>1</v>
      </c>
      <c r="AN13" s="9">
        <v>1</v>
      </c>
      <c r="AO13" s="9">
        <v>1</v>
      </c>
      <c r="AP13" s="9">
        <v>1</v>
      </c>
      <c r="AQ13" s="5">
        <f t="shared" si="0"/>
        <v>14</v>
      </c>
      <c r="AR13" s="5">
        <f t="shared" si="1"/>
        <v>1</v>
      </c>
    </row>
    <row r="14" spans="24:44" x14ac:dyDescent="0.25">
      <c r="X14" s="1" t="s">
        <v>29</v>
      </c>
      <c r="Y14" s="6" t="s">
        <v>223</v>
      </c>
      <c r="Z14" s="6" t="s">
        <v>214</v>
      </c>
      <c r="AA14" s="6">
        <v>32</v>
      </c>
      <c r="AB14" s="9">
        <v>1</v>
      </c>
      <c r="AC14" s="9">
        <v>1</v>
      </c>
      <c r="AD14" s="9">
        <v>1</v>
      </c>
      <c r="AE14" s="9">
        <v>1</v>
      </c>
      <c r="AF14" s="9">
        <v>1</v>
      </c>
      <c r="AG14" s="9">
        <v>1</v>
      </c>
      <c r="AH14" s="9">
        <v>1</v>
      </c>
      <c r="AI14" s="9">
        <v>1</v>
      </c>
      <c r="AJ14" s="9">
        <v>1</v>
      </c>
      <c r="AK14" s="9">
        <v>1</v>
      </c>
      <c r="AL14" s="9">
        <v>0</v>
      </c>
      <c r="AM14" s="9">
        <v>1</v>
      </c>
      <c r="AN14" s="9">
        <v>1</v>
      </c>
      <c r="AO14" s="9">
        <v>1</v>
      </c>
      <c r="AP14" s="9">
        <v>1</v>
      </c>
      <c r="AQ14" s="5">
        <f t="shared" si="0"/>
        <v>14</v>
      </c>
      <c r="AR14" s="5">
        <f t="shared" si="1"/>
        <v>1</v>
      </c>
    </row>
    <row r="15" spans="24:44" x14ac:dyDescent="0.25">
      <c r="X15" s="1" t="s">
        <v>30</v>
      </c>
      <c r="Y15" s="6" t="s">
        <v>224</v>
      </c>
      <c r="Z15" s="6" t="s">
        <v>215</v>
      </c>
      <c r="AA15" s="6">
        <v>19</v>
      </c>
      <c r="AB15" s="9">
        <v>1</v>
      </c>
      <c r="AC15" s="9">
        <v>1</v>
      </c>
      <c r="AD15" s="9">
        <v>1</v>
      </c>
      <c r="AE15" s="9">
        <v>1</v>
      </c>
      <c r="AF15" s="9">
        <v>1</v>
      </c>
      <c r="AG15" s="9">
        <v>1</v>
      </c>
      <c r="AH15" s="9">
        <v>1</v>
      </c>
      <c r="AI15" s="9">
        <v>1</v>
      </c>
      <c r="AJ15" s="9">
        <v>1</v>
      </c>
      <c r="AK15" s="9">
        <v>1</v>
      </c>
      <c r="AL15" s="9">
        <v>0</v>
      </c>
      <c r="AM15" s="9">
        <v>1</v>
      </c>
      <c r="AN15" s="9">
        <v>1</v>
      </c>
      <c r="AO15" s="9">
        <v>1</v>
      </c>
      <c r="AP15" s="9">
        <v>1</v>
      </c>
      <c r="AQ15" s="5">
        <f t="shared" si="0"/>
        <v>14</v>
      </c>
      <c r="AR15" s="5">
        <f t="shared" si="1"/>
        <v>1</v>
      </c>
    </row>
    <row r="16" spans="24:44" x14ac:dyDescent="0.25">
      <c r="X16" s="1" t="s">
        <v>31</v>
      </c>
      <c r="Y16" s="6" t="s">
        <v>225</v>
      </c>
      <c r="Z16" s="6" t="s">
        <v>214</v>
      </c>
      <c r="AA16" s="6">
        <v>25</v>
      </c>
      <c r="AB16" s="9">
        <v>1</v>
      </c>
      <c r="AC16" s="9">
        <v>1</v>
      </c>
      <c r="AD16" s="9">
        <v>0</v>
      </c>
      <c r="AE16" s="9">
        <v>1</v>
      </c>
      <c r="AF16" s="9">
        <v>1</v>
      </c>
      <c r="AG16" s="9">
        <v>1</v>
      </c>
      <c r="AH16" s="9">
        <v>1</v>
      </c>
      <c r="AI16" s="9">
        <v>1</v>
      </c>
      <c r="AJ16" s="9">
        <v>1</v>
      </c>
      <c r="AK16" s="9">
        <v>1</v>
      </c>
      <c r="AL16" s="9">
        <v>0</v>
      </c>
      <c r="AM16" s="9">
        <v>1</v>
      </c>
      <c r="AN16" s="9">
        <v>1</v>
      </c>
      <c r="AO16" s="9">
        <v>1</v>
      </c>
      <c r="AP16" s="9">
        <v>1</v>
      </c>
      <c r="AQ16" s="5">
        <f t="shared" si="0"/>
        <v>13</v>
      </c>
      <c r="AR16" s="5">
        <f t="shared" si="1"/>
        <v>2</v>
      </c>
    </row>
    <row r="17" spans="24:44" x14ac:dyDescent="0.25">
      <c r="X17" s="1" t="s">
        <v>32</v>
      </c>
      <c r="Y17" s="6" t="s">
        <v>226</v>
      </c>
      <c r="Z17" s="6" t="s">
        <v>215</v>
      </c>
      <c r="AA17" s="6">
        <v>29</v>
      </c>
      <c r="AB17" s="9">
        <v>1</v>
      </c>
      <c r="AC17" s="9">
        <v>1</v>
      </c>
      <c r="AD17" s="9">
        <v>1</v>
      </c>
      <c r="AE17" s="9">
        <v>1</v>
      </c>
      <c r="AF17" s="9">
        <v>1</v>
      </c>
      <c r="AG17" s="9">
        <v>1</v>
      </c>
      <c r="AH17" s="9">
        <v>1</v>
      </c>
      <c r="AI17" s="9">
        <v>1</v>
      </c>
      <c r="AJ17" s="9">
        <v>1</v>
      </c>
      <c r="AK17" s="9">
        <v>1</v>
      </c>
      <c r="AL17" s="9">
        <v>1</v>
      </c>
      <c r="AM17" s="9">
        <v>1</v>
      </c>
      <c r="AN17" s="9">
        <v>1</v>
      </c>
      <c r="AO17" s="9">
        <v>1</v>
      </c>
      <c r="AP17" s="9">
        <v>1</v>
      </c>
      <c r="AQ17" s="5">
        <f t="shared" si="0"/>
        <v>15</v>
      </c>
      <c r="AR17" s="5">
        <f t="shared" si="1"/>
        <v>0</v>
      </c>
    </row>
    <row r="18" spans="24:44" x14ac:dyDescent="0.25">
      <c r="X18" s="1" t="s">
        <v>33</v>
      </c>
      <c r="Y18" s="6" t="s">
        <v>227</v>
      </c>
      <c r="Z18" s="6" t="s">
        <v>214</v>
      </c>
      <c r="AA18" s="6">
        <v>21</v>
      </c>
      <c r="AB18" s="9">
        <v>1</v>
      </c>
      <c r="AC18" s="9">
        <v>1</v>
      </c>
      <c r="AD18" s="9">
        <v>1</v>
      </c>
      <c r="AE18" s="9">
        <v>1</v>
      </c>
      <c r="AF18" s="9">
        <v>1</v>
      </c>
      <c r="AG18" s="9">
        <v>1</v>
      </c>
      <c r="AH18" s="9">
        <v>1</v>
      </c>
      <c r="AI18" s="9">
        <v>1</v>
      </c>
      <c r="AJ18" s="9">
        <v>1</v>
      </c>
      <c r="AK18" s="9">
        <v>1</v>
      </c>
      <c r="AL18" s="9">
        <v>1</v>
      </c>
      <c r="AM18" s="9">
        <v>1</v>
      </c>
      <c r="AN18" s="9">
        <v>1</v>
      </c>
      <c r="AO18" s="9">
        <v>1</v>
      </c>
      <c r="AP18" s="9">
        <v>1</v>
      </c>
      <c r="AQ18" s="5">
        <f t="shared" si="0"/>
        <v>15</v>
      </c>
      <c r="AR18" s="5">
        <f t="shared" si="1"/>
        <v>0</v>
      </c>
    </row>
    <row r="19" spans="24:44" x14ac:dyDescent="0.25">
      <c r="X19" s="1" t="s">
        <v>34</v>
      </c>
      <c r="Y19" s="6" t="s">
        <v>228</v>
      </c>
      <c r="Z19" s="6" t="s">
        <v>214</v>
      </c>
      <c r="AA19" s="6">
        <v>23</v>
      </c>
      <c r="AB19" s="9">
        <v>1</v>
      </c>
      <c r="AC19" s="9">
        <v>1</v>
      </c>
      <c r="AD19" s="9">
        <v>1</v>
      </c>
      <c r="AE19" s="9">
        <v>1</v>
      </c>
      <c r="AF19" s="9">
        <v>1</v>
      </c>
      <c r="AG19" s="9">
        <v>1</v>
      </c>
      <c r="AH19" s="9">
        <v>1</v>
      </c>
      <c r="AI19" s="9">
        <v>1</v>
      </c>
      <c r="AJ19" s="9">
        <v>1</v>
      </c>
      <c r="AK19" s="9">
        <v>1</v>
      </c>
      <c r="AL19" s="9">
        <v>1</v>
      </c>
      <c r="AM19" s="9">
        <v>1</v>
      </c>
      <c r="AN19" s="9">
        <v>1</v>
      </c>
      <c r="AO19" s="9">
        <v>1</v>
      </c>
      <c r="AP19" s="9">
        <v>1</v>
      </c>
      <c r="AQ19" s="5">
        <f t="shared" si="0"/>
        <v>15</v>
      </c>
      <c r="AR19" s="5">
        <f t="shared" si="1"/>
        <v>0</v>
      </c>
    </row>
    <row r="20" spans="24:44" x14ac:dyDescent="0.25">
      <c r="X20" s="1" t="s">
        <v>35</v>
      </c>
      <c r="Y20" s="6" t="s">
        <v>229</v>
      </c>
      <c r="Z20" s="6" t="s">
        <v>214</v>
      </c>
      <c r="AA20" s="6">
        <v>20</v>
      </c>
      <c r="AB20" s="9">
        <v>1</v>
      </c>
      <c r="AC20" s="9">
        <v>1</v>
      </c>
      <c r="AD20" s="9">
        <v>1</v>
      </c>
      <c r="AE20" s="9">
        <v>1</v>
      </c>
      <c r="AF20" s="9">
        <v>1</v>
      </c>
      <c r="AG20" s="9">
        <v>1</v>
      </c>
      <c r="AH20" s="9">
        <v>1</v>
      </c>
      <c r="AI20" s="9">
        <v>1</v>
      </c>
      <c r="AJ20" s="9">
        <v>1</v>
      </c>
      <c r="AK20" s="9">
        <v>1</v>
      </c>
      <c r="AL20" s="9">
        <v>1</v>
      </c>
      <c r="AM20" s="9">
        <v>1</v>
      </c>
      <c r="AN20" s="9">
        <v>1</v>
      </c>
      <c r="AO20" s="9">
        <v>0</v>
      </c>
      <c r="AP20" s="9">
        <v>0</v>
      </c>
      <c r="AQ20" s="5">
        <f t="shared" si="0"/>
        <v>13</v>
      </c>
      <c r="AR20" s="5">
        <f t="shared" si="1"/>
        <v>2</v>
      </c>
    </row>
    <row r="21" spans="24:44" x14ac:dyDescent="0.25">
      <c r="X21" s="1" t="s">
        <v>36</v>
      </c>
      <c r="Y21" s="6" t="s">
        <v>230</v>
      </c>
      <c r="Z21" s="6" t="s">
        <v>214</v>
      </c>
      <c r="AA21" s="6">
        <v>22</v>
      </c>
      <c r="AB21" s="9">
        <v>1</v>
      </c>
      <c r="AC21" s="9">
        <v>1</v>
      </c>
      <c r="AD21" s="9">
        <v>1</v>
      </c>
      <c r="AE21" s="9">
        <v>1</v>
      </c>
      <c r="AF21" s="9">
        <v>1</v>
      </c>
      <c r="AG21" s="9">
        <v>1</v>
      </c>
      <c r="AH21" s="9">
        <v>1</v>
      </c>
      <c r="AI21" s="9">
        <v>1</v>
      </c>
      <c r="AJ21" s="9">
        <v>1</v>
      </c>
      <c r="AK21" s="9">
        <v>1</v>
      </c>
      <c r="AL21" s="9">
        <v>1</v>
      </c>
      <c r="AM21" s="9">
        <v>1</v>
      </c>
      <c r="AN21" s="9">
        <v>1</v>
      </c>
      <c r="AO21" s="9">
        <v>1</v>
      </c>
      <c r="AP21" s="9">
        <v>1</v>
      </c>
      <c r="AQ21" s="5">
        <f t="shared" si="0"/>
        <v>15</v>
      </c>
      <c r="AR21" s="5">
        <f t="shared" si="1"/>
        <v>0</v>
      </c>
    </row>
    <row r="22" spans="24:44" x14ac:dyDescent="0.25">
      <c r="X22" s="1" t="s">
        <v>37</v>
      </c>
      <c r="Y22" s="6" t="s">
        <v>231</v>
      </c>
      <c r="Z22" s="6" t="s">
        <v>214</v>
      </c>
      <c r="AA22" s="6">
        <v>21</v>
      </c>
      <c r="AB22" s="9">
        <v>1</v>
      </c>
      <c r="AC22" s="9">
        <v>1</v>
      </c>
      <c r="AD22" s="9">
        <v>1</v>
      </c>
      <c r="AE22" s="9">
        <v>0</v>
      </c>
      <c r="AF22" s="9">
        <v>1</v>
      </c>
      <c r="AG22" s="9">
        <v>1</v>
      </c>
      <c r="AH22" s="9">
        <v>1</v>
      </c>
      <c r="AI22" s="9">
        <v>1</v>
      </c>
      <c r="AJ22" s="9">
        <v>1</v>
      </c>
      <c r="AK22" s="9">
        <v>1</v>
      </c>
      <c r="AL22" s="9">
        <v>1</v>
      </c>
      <c r="AM22" s="9">
        <v>1</v>
      </c>
      <c r="AN22" s="9">
        <v>1</v>
      </c>
      <c r="AO22" s="9">
        <v>1</v>
      </c>
      <c r="AP22" s="9">
        <v>1</v>
      </c>
      <c r="AQ22" s="5">
        <f t="shared" si="0"/>
        <v>14</v>
      </c>
      <c r="AR22" s="5">
        <f t="shared" si="1"/>
        <v>1</v>
      </c>
    </row>
    <row r="23" spans="24:44" x14ac:dyDescent="0.25">
      <c r="X23" s="1" t="s">
        <v>38</v>
      </c>
      <c r="Y23" s="6" t="s">
        <v>232</v>
      </c>
      <c r="Z23" s="6" t="s">
        <v>214</v>
      </c>
      <c r="AA23" s="6">
        <v>29</v>
      </c>
      <c r="AB23" s="9">
        <v>1</v>
      </c>
      <c r="AC23" s="9">
        <v>1</v>
      </c>
      <c r="AD23" s="9">
        <v>1</v>
      </c>
      <c r="AE23" s="9">
        <v>1</v>
      </c>
      <c r="AF23" s="9">
        <v>1</v>
      </c>
      <c r="AG23" s="9">
        <v>1</v>
      </c>
      <c r="AH23" s="9">
        <v>1</v>
      </c>
      <c r="AI23" s="9">
        <v>1</v>
      </c>
      <c r="AJ23" s="9">
        <v>1</v>
      </c>
      <c r="AK23" s="9">
        <v>1</v>
      </c>
      <c r="AL23" s="9">
        <v>1</v>
      </c>
      <c r="AM23" s="9">
        <v>1</v>
      </c>
      <c r="AN23" s="9">
        <v>1</v>
      </c>
      <c r="AO23" s="9">
        <v>1</v>
      </c>
      <c r="AP23" s="9">
        <v>1</v>
      </c>
      <c r="AQ23" s="5">
        <f t="shared" si="0"/>
        <v>15</v>
      </c>
      <c r="AR23" s="5">
        <f t="shared" si="1"/>
        <v>0</v>
      </c>
    </row>
    <row r="24" spans="24:44" x14ac:dyDescent="0.25">
      <c r="X24" s="1" t="s">
        <v>39</v>
      </c>
      <c r="Y24" s="6" t="s">
        <v>233</v>
      </c>
      <c r="Z24" s="6" t="s">
        <v>215</v>
      </c>
      <c r="AA24" s="6">
        <v>28</v>
      </c>
      <c r="AB24" s="9">
        <v>1</v>
      </c>
      <c r="AC24" s="9">
        <v>1</v>
      </c>
      <c r="AD24" s="9">
        <v>0</v>
      </c>
      <c r="AE24" s="9">
        <v>0</v>
      </c>
      <c r="AF24" s="9">
        <v>1</v>
      </c>
      <c r="AG24" s="9">
        <v>1</v>
      </c>
      <c r="AH24" s="9">
        <v>1</v>
      </c>
      <c r="AI24" s="9">
        <v>1</v>
      </c>
      <c r="AJ24" s="9">
        <v>0</v>
      </c>
      <c r="AK24" s="9">
        <v>1</v>
      </c>
      <c r="AL24" s="9">
        <v>1</v>
      </c>
      <c r="AM24" s="9">
        <v>1</v>
      </c>
      <c r="AN24" s="9">
        <v>1</v>
      </c>
      <c r="AO24" s="9">
        <v>0</v>
      </c>
      <c r="AP24" s="9">
        <v>1</v>
      </c>
      <c r="AQ24" s="5">
        <f t="shared" si="0"/>
        <v>11</v>
      </c>
      <c r="AR24" s="5">
        <f t="shared" si="1"/>
        <v>4</v>
      </c>
    </row>
    <row r="25" spans="24:44" x14ac:dyDescent="0.25">
      <c r="X25" s="1" t="s">
        <v>40</v>
      </c>
      <c r="Y25" s="6" t="s">
        <v>234</v>
      </c>
      <c r="Z25" s="6" t="s">
        <v>214</v>
      </c>
      <c r="AA25" s="6">
        <v>26</v>
      </c>
      <c r="AB25" s="9">
        <v>1</v>
      </c>
      <c r="AC25" s="9">
        <v>1</v>
      </c>
      <c r="AD25" s="9">
        <v>1</v>
      </c>
      <c r="AE25" s="9">
        <v>1</v>
      </c>
      <c r="AF25" s="9">
        <v>1</v>
      </c>
      <c r="AG25" s="9">
        <v>1</v>
      </c>
      <c r="AH25" s="9">
        <v>1</v>
      </c>
      <c r="AI25" s="9">
        <v>1</v>
      </c>
      <c r="AJ25" s="9">
        <v>0</v>
      </c>
      <c r="AK25" s="9">
        <v>1</v>
      </c>
      <c r="AL25" s="9">
        <v>1</v>
      </c>
      <c r="AM25" s="9">
        <v>1</v>
      </c>
      <c r="AN25" s="9">
        <v>1</v>
      </c>
      <c r="AO25" s="9">
        <v>1</v>
      </c>
      <c r="AP25" s="9">
        <v>1</v>
      </c>
      <c r="AQ25" s="5">
        <f t="shared" si="0"/>
        <v>14</v>
      </c>
      <c r="AR25" s="5">
        <f t="shared" si="1"/>
        <v>1</v>
      </c>
    </row>
    <row r="26" spans="24:44" x14ac:dyDescent="0.25">
      <c r="X26" s="1" t="s">
        <v>41</v>
      </c>
      <c r="Y26" s="6" t="s">
        <v>235</v>
      </c>
      <c r="Z26" s="6" t="s">
        <v>215</v>
      </c>
      <c r="AA26" s="6">
        <v>23</v>
      </c>
      <c r="AB26" s="9">
        <v>1</v>
      </c>
      <c r="AC26" s="9">
        <v>1</v>
      </c>
      <c r="AD26" s="9">
        <v>1</v>
      </c>
      <c r="AE26" s="9">
        <v>1</v>
      </c>
      <c r="AF26" s="9">
        <v>1</v>
      </c>
      <c r="AG26" s="9">
        <v>1</v>
      </c>
      <c r="AH26" s="9">
        <v>1</v>
      </c>
      <c r="AI26" s="9">
        <v>1</v>
      </c>
      <c r="AJ26" s="9">
        <v>0</v>
      </c>
      <c r="AK26" s="9">
        <v>1</v>
      </c>
      <c r="AL26" s="9">
        <v>1</v>
      </c>
      <c r="AM26" s="9">
        <v>1</v>
      </c>
      <c r="AN26" s="9">
        <v>1</v>
      </c>
      <c r="AO26" s="9">
        <v>1</v>
      </c>
      <c r="AP26" s="9">
        <v>1</v>
      </c>
      <c r="AQ26" s="5">
        <f t="shared" si="0"/>
        <v>14</v>
      </c>
      <c r="AR26" s="5">
        <f t="shared" si="1"/>
        <v>1</v>
      </c>
    </row>
    <row r="27" spans="24:44" x14ac:dyDescent="0.25">
      <c r="X27" s="1" t="s">
        <v>42</v>
      </c>
      <c r="Y27" s="6" t="s">
        <v>236</v>
      </c>
      <c r="Z27" s="6" t="s">
        <v>215</v>
      </c>
      <c r="AA27" s="6">
        <v>31</v>
      </c>
      <c r="AB27" s="9">
        <v>1</v>
      </c>
      <c r="AC27" s="9">
        <v>1</v>
      </c>
      <c r="AD27" s="9">
        <v>0</v>
      </c>
      <c r="AE27" s="9">
        <v>1</v>
      </c>
      <c r="AF27" s="9">
        <v>1</v>
      </c>
      <c r="AG27" s="9">
        <v>1</v>
      </c>
      <c r="AH27" s="9">
        <v>1</v>
      </c>
      <c r="AI27" s="9">
        <v>1</v>
      </c>
      <c r="AJ27" s="9">
        <v>0</v>
      </c>
      <c r="AK27" s="9">
        <v>1</v>
      </c>
      <c r="AL27" s="9">
        <v>1</v>
      </c>
      <c r="AM27" s="9">
        <v>1</v>
      </c>
      <c r="AN27" s="9">
        <v>1</v>
      </c>
      <c r="AO27" s="9">
        <v>1</v>
      </c>
      <c r="AP27" s="9">
        <v>1</v>
      </c>
      <c r="AQ27" s="5">
        <f t="shared" si="0"/>
        <v>13</v>
      </c>
      <c r="AR27" s="5">
        <f t="shared" si="1"/>
        <v>2</v>
      </c>
    </row>
    <row r="28" spans="24:44" x14ac:dyDescent="0.25">
      <c r="X28" s="1" t="s">
        <v>43</v>
      </c>
      <c r="Y28" s="6" t="s">
        <v>237</v>
      </c>
      <c r="Z28" s="6" t="s">
        <v>215</v>
      </c>
      <c r="AA28" s="6">
        <v>23</v>
      </c>
      <c r="AB28" s="9">
        <v>1</v>
      </c>
      <c r="AC28" s="9">
        <v>1</v>
      </c>
      <c r="AD28" s="9">
        <v>1</v>
      </c>
      <c r="AE28" s="9">
        <v>1</v>
      </c>
      <c r="AF28" s="9">
        <v>1</v>
      </c>
      <c r="AG28" s="9">
        <v>1</v>
      </c>
      <c r="AH28" s="9">
        <v>1</v>
      </c>
      <c r="AI28" s="9">
        <v>1</v>
      </c>
      <c r="AJ28" s="9">
        <v>0</v>
      </c>
      <c r="AK28" s="9">
        <v>1</v>
      </c>
      <c r="AL28" s="9">
        <v>1</v>
      </c>
      <c r="AM28" s="9">
        <v>0</v>
      </c>
      <c r="AN28" s="9">
        <v>1</v>
      </c>
      <c r="AO28" s="9">
        <v>0</v>
      </c>
      <c r="AP28" s="9">
        <v>0</v>
      </c>
      <c r="AQ28" s="5">
        <f t="shared" si="0"/>
        <v>11</v>
      </c>
      <c r="AR28" s="5">
        <f t="shared" si="1"/>
        <v>4</v>
      </c>
    </row>
    <row r="29" spans="24:44" x14ac:dyDescent="0.25">
      <c r="X29" s="1" t="s">
        <v>44</v>
      </c>
      <c r="Y29" s="6" t="s">
        <v>238</v>
      </c>
      <c r="Z29" s="6" t="s">
        <v>215</v>
      </c>
      <c r="AA29" s="6">
        <v>20</v>
      </c>
      <c r="AB29" s="9">
        <v>1</v>
      </c>
      <c r="AC29" s="9">
        <v>1</v>
      </c>
      <c r="AD29" s="9">
        <v>0</v>
      </c>
      <c r="AE29" s="9">
        <v>1</v>
      </c>
      <c r="AF29" s="9">
        <v>1</v>
      </c>
      <c r="AG29" s="9">
        <v>1</v>
      </c>
      <c r="AH29" s="9">
        <v>1</v>
      </c>
      <c r="AI29" s="9">
        <v>1</v>
      </c>
      <c r="AJ29" s="9">
        <v>0</v>
      </c>
      <c r="AK29" s="9">
        <v>1</v>
      </c>
      <c r="AL29" s="9">
        <v>1</v>
      </c>
      <c r="AM29" s="9">
        <v>1</v>
      </c>
      <c r="AN29" s="9">
        <v>1</v>
      </c>
      <c r="AO29" s="9">
        <v>1</v>
      </c>
      <c r="AP29" s="9">
        <v>1</v>
      </c>
      <c r="AQ29" s="5">
        <f t="shared" si="0"/>
        <v>13</v>
      </c>
      <c r="AR29" s="5">
        <f t="shared" si="1"/>
        <v>2</v>
      </c>
    </row>
    <row r="30" spans="24:44" x14ac:dyDescent="0.25">
      <c r="X30" s="1" t="s">
        <v>45</v>
      </c>
      <c r="Y30" s="6" t="s">
        <v>239</v>
      </c>
      <c r="Z30" s="6" t="s">
        <v>215</v>
      </c>
      <c r="AA30" s="6">
        <v>25</v>
      </c>
      <c r="AB30" s="9">
        <v>1</v>
      </c>
      <c r="AC30" s="9">
        <v>1</v>
      </c>
      <c r="AD30" s="9">
        <v>1</v>
      </c>
      <c r="AE30" s="9">
        <v>0</v>
      </c>
      <c r="AF30" s="9">
        <v>1</v>
      </c>
      <c r="AG30" s="9">
        <v>1</v>
      </c>
      <c r="AH30" s="9">
        <v>1</v>
      </c>
      <c r="AI30" s="9">
        <v>1</v>
      </c>
      <c r="AJ30" s="9">
        <v>0</v>
      </c>
      <c r="AK30" s="9">
        <v>1</v>
      </c>
      <c r="AL30" s="9">
        <v>1</v>
      </c>
      <c r="AM30" s="9">
        <v>1</v>
      </c>
      <c r="AN30" s="9">
        <v>1</v>
      </c>
      <c r="AO30" s="9">
        <v>1</v>
      </c>
      <c r="AP30" s="9">
        <v>1</v>
      </c>
      <c r="AQ30" s="5">
        <f t="shared" si="0"/>
        <v>13</v>
      </c>
      <c r="AR30" s="5">
        <f t="shared" si="1"/>
        <v>2</v>
      </c>
    </row>
    <row r="31" spans="24:44" x14ac:dyDescent="0.25">
      <c r="X31" s="1" t="s">
        <v>46</v>
      </c>
      <c r="Y31" s="6" t="s">
        <v>240</v>
      </c>
      <c r="Z31" s="6" t="s">
        <v>214</v>
      </c>
      <c r="AA31" s="6">
        <v>35</v>
      </c>
      <c r="AB31" s="9">
        <v>1</v>
      </c>
      <c r="AC31" s="9">
        <v>1</v>
      </c>
      <c r="AD31" s="9">
        <v>1</v>
      </c>
      <c r="AE31" s="9">
        <v>1</v>
      </c>
      <c r="AF31" s="9">
        <v>1</v>
      </c>
      <c r="AG31" s="9">
        <v>1</v>
      </c>
      <c r="AH31" s="9">
        <v>1</v>
      </c>
      <c r="AI31" s="9">
        <v>1</v>
      </c>
      <c r="AJ31" s="9">
        <v>0</v>
      </c>
      <c r="AK31" s="9">
        <v>1</v>
      </c>
      <c r="AL31" s="9">
        <v>1</v>
      </c>
      <c r="AM31" s="9">
        <v>1</v>
      </c>
      <c r="AN31" s="9">
        <v>1</v>
      </c>
      <c r="AO31" s="9">
        <v>1</v>
      </c>
      <c r="AP31" s="9">
        <v>1</v>
      </c>
      <c r="AQ31" s="5">
        <f t="shared" si="0"/>
        <v>14</v>
      </c>
      <c r="AR31" s="5">
        <f t="shared" si="1"/>
        <v>1</v>
      </c>
    </row>
    <row r="32" spans="24:44" x14ac:dyDescent="0.25">
      <c r="X32" s="1" t="s">
        <v>47</v>
      </c>
      <c r="Y32" s="6" t="s">
        <v>241</v>
      </c>
      <c r="Z32" s="6" t="s">
        <v>215</v>
      </c>
      <c r="AA32" s="6">
        <v>34</v>
      </c>
      <c r="AB32" s="9">
        <v>1</v>
      </c>
      <c r="AC32" s="9">
        <v>1</v>
      </c>
      <c r="AD32" s="9">
        <v>0</v>
      </c>
      <c r="AE32" s="9">
        <v>1</v>
      </c>
      <c r="AF32" s="9">
        <v>1</v>
      </c>
      <c r="AG32" s="9">
        <v>1</v>
      </c>
      <c r="AH32" s="9">
        <v>1</v>
      </c>
      <c r="AI32" s="9">
        <v>1</v>
      </c>
      <c r="AJ32" s="9">
        <v>1</v>
      </c>
      <c r="AK32" s="9">
        <v>1</v>
      </c>
      <c r="AL32" s="9">
        <v>1</v>
      </c>
      <c r="AM32" s="9">
        <v>1</v>
      </c>
      <c r="AN32" s="9">
        <v>1</v>
      </c>
      <c r="AO32" s="9">
        <v>1</v>
      </c>
      <c r="AP32" s="9">
        <v>1</v>
      </c>
      <c r="AQ32" s="5">
        <f t="shared" si="0"/>
        <v>14</v>
      </c>
      <c r="AR32" s="5">
        <f t="shared" si="1"/>
        <v>1</v>
      </c>
    </row>
    <row r="33" spans="24:44" x14ac:dyDescent="0.25">
      <c r="X33" s="1" t="s">
        <v>48</v>
      </c>
      <c r="Y33" s="6" t="s">
        <v>242</v>
      </c>
      <c r="Z33" s="6" t="s">
        <v>214</v>
      </c>
      <c r="AA33" s="6">
        <v>32</v>
      </c>
      <c r="AB33" s="9">
        <v>1</v>
      </c>
      <c r="AC33" s="9">
        <v>1</v>
      </c>
      <c r="AD33" s="9">
        <v>1</v>
      </c>
      <c r="AE33" s="9">
        <v>1</v>
      </c>
      <c r="AF33" s="9">
        <v>0</v>
      </c>
      <c r="AG33" s="9">
        <v>1</v>
      </c>
      <c r="AH33" s="9">
        <v>1</v>
      </c>
      <c r="AI33" s="9">
        <v>1</v>
      </c>
      <c r="AJ33" s="9">
        <v>1</v>
      </c>
      <c r="AK33" s="9">
        <v>1</v>
      </c>
      <c r="AL33" s="9">
        <v>1</v>
      </c>
      <c r="AM33" s="9">
        <v>1</v>
      </c>
      <c r="AN33" s="9">
        <v>1</v>
      </c>
      <c r="AO33" s="9">
        <v>1</v>
      </c>
      <c r="AP33" s="9">
        <v>0</v>
      </c>
      <c r="AQ33" s="5">
        <f t="shared" si="0"/>
        <v>13</v>
      </c>
      <c r="AR33" s="5">
        <f t="shared" si="1"/>
        <v>2</v>
      </c>
    </row>
    <row r="34" spans="24:44" x14ac:dyDescent="0.25">
      <c r="X34" s="1" t="s">
        <v>49</v>
      </c>
      <c r="Y34" s="6" t="s">
        <v>243</v>
      </c>
      <c r="Z34" s="6" t="s">
        <v>215</v>
      </c>
      <c r="AA34" s="6">
        <v>23</v>
      </c>
      <c r="AB34" s="9">
        <v>1</v>
      </c>
      <c r="AC34" s="9">
        <v>1</v>
      </c>
      <c r="AD34" s="9">
        <v>1</v>
      </c>
      <c r="AE34" s="9">
        <v>1</v>
      </c>
      <c r="AF34" s="9">
        <v>1</v>
      </c>
      <c r="AG34" s="9">
        <v>1</v>
      </c>
      <c r="AH34" s="9">
        <v>1</v>
      </c>
      <c r="AI34" s="9">
        <v>1</v>
      </c>
      <c r="AJ34" s="9">
        <v>1</v>
      </c>
      <c r="AK34" s="9">
        <v>1</v>
      </c>
      <c r="AL34" s="9">
        <v>1</v>
      </c>
      <c r="AM34" s="9">
        <v>1</v>
      </c>
      <c r="AN34" s="9">
        <v>1</v>
      </c>
      <c r="AO34" s="9">
        <v>0</v>
      </c>
      <c r="AP34" s="9">
        <v>1</v>
      </c>
      <c r="AQ34" s="5">
        <f t="shared" si="0"/>
        <v>14</v>
      </c>
      <c r="AR34" s="5">
        <f t="shared" si="1"/>
        <v>1</v>
      </c>
    </row>
    <row r="35" spans="24:44" x14ac:dyDescent="0.25">
      <c r="X35" s="1" t="s">
        <v>50</v>
      </c>
      <c r="Y35" s="6" t="s">
        <v>244</v>
      </c>
      <c r="Z35" s="6" t="s">
        <v>214</v>
      </c>
      <c r="AA35" s="6">
        <v>29</v>
      </c>
      <c r="AB35" s="9">
        <v>1</v>
      </c>
      <c r="AC35" s="9">
        <v>1</v>
      </c>
      <c r="AD35" s="9">
        <v>0</v>
      </c>
      <c r="AE35" s="9">
        <v>1</v>
      </c>
      <c r="AF35" s="9">
        <v>1</v>
      </c>
      <c r="AG35" s="9">
        <v>1</v>
      </c>
      <c r="AH35" s="9">
        <v>1</v>
      </c>
      <c r="AI35" s="9">
        <v>1</v>
      </c>
      <c r="AJ35" s="9">
        <v>1</v>
      </c>
      <c r="AK35" s="9">
        <v>1</v>
      </c>
      <c r="AL35" s="9">
        <v>1</v>
      </c>
      <c r="AM35" s="9">
        <v>1</v>
      </c>
      <c r="AN35" s="9">
        <v>1</v>
      </c>
      <c r="AO35" s="9">
        <v>1</v>
      </c>
      <c r="AP35" s="9">
        <v>1</v>
      </c>
      <c r="AQ35" s="5">
        <f t="shared" si="0"/>
        <v>14</v>
      </c>
      <c r="AR35" s="5">
        <f t="shared" si="1"/>
        <v>1</v>
      </c>
    </row>
    <row r="36" spans="24:44" x14ac:dyDescent="0.25">
      <c r="X36" s="1" t="s">
        <v>51</v>
      </c>
      <c r="Y36" s="6" t="s">
        <v>245</v>
      </c>
      <c r="Z36" s="6" t="s">
        <v>215</v>
      </c>
      <c r="AA36" s="6">
        <v>23</v>
      </c>
      <c r="AB36" s="9">
        <v>1</v>
      </c>
      <c r="AC36" s="9">
        <v>1</v>
      </c>
      <c r="AD36" s="9">
        <v>1</v>
      </c>
      <c r="AE36" s="9">
        <v>1</v>
      </c>
      <c r="AF36" s="9">
        <v>0</v>
      </c>
      <c r="AG36" s="9">
        <v>1</v>
      </c>
      <c r="AH36" s="9">
        <v>1</v>
      </c>
      <c r="AI36" s="9">
        <v>1</v>
      </c>
      <c r="AJ36" s="9">
        <v>1</v>
      </c>
      <c r="AK36" s="9">
        <v>1</v>
      </c>
      <c r="AL36" s="9">
        <v>1</v>
      </c>
      <c r="AM36" s="9">
        <v>1</v>
      </c>
      <c r="AN36" s="9">
        <v>1</v>
      </c>
      <c r="AO36" s="9">
        <v>1</v>
      </c>
      <c r="AP36" s="9">
        <v>1</v>
      </c>
      <c r="AQ36" s="5">
        <f t="shared" si="0"/>
        <v>14</v>
      </c>
      <c r="AR36" s="5">
        <f t="shared" si="1"/>
        <v>1</v>
      </c>
    </row>
    <row r="37" spans="24:44" x14ac:dyDescent="0.25">
      <c r="X37" s="1" t="s">
        <v>52</v>
      </c>
      <c r="Y37" s="6" t="s">
        <v>246</v>
      </c>
      <c r="Z37" s="6" t="s">
        <v>214</v>
      </c>
      <c r="AA37" s="6">
        <v>31</v>
      </c>
      <c r="AB37" s="9">
        <v>1</v>
      </c>
      <c r="AC37" s="9">
        <v>1</v>
      </c>
      <c r="AD37" s="9">
        <v>1</v>
      </c>
      <c r="AE37" s="9">
        <v>1</v>
      </c>
      <c r="AF37" s="9">
        <v>0</v>
      </c>
      <c r="AG37" s="9">
        <v>1</v>
      </c>
      <c r="AH37" s="9">
        <v>1</v>
      </c>
      <c r="AI37" s="9">
        <v>1</v>
      </c>
      <c r="AJ37" s="9">
        <v>1</v>
      </c>
      <c r="AK37" s="9">
        <v>1</v>
      </c>
      <c r="AL37" s="9">
        <v>1</v>
      </c>
      <c r="AM37" s="9">
        <v>1</v>
      </c>
      <c r="AN37" s="9">
        <v>1</v>
      </c>
      <c r="AO37" s="9">
        <v>1</v>
      </c>
      <c r="AP37" s="9">
        <v>1</v>
      </c>
      <c r="AQ37" s="5">
        <f t="shared" si="0"/>
        <v>14</v>
      </c>
      <c r="AR37" s="5">
        <f t="shared" si="1"/>
        <v>1</v>
      </c>
    </row>
    <row r="38" spans="24:44" x14ac:dyDescent="0.25">
      <c r="X38" s="1" t="s">
        <v>53</v>
      </c>
      <c r="Y38" s="6" t="s">
        <v>247</v>
      </c>
      <c r="Z38" s="6" t="s">
        <v>215</v>
      </c>
      <c r="AA38" s="6">
        <v>25</v>
      </c>
      <c r="AB38" s="9">
        <v>1</v>
      </c>
      <c r="AC38" s="9">
        <v>1</v>
      </c>
      <c r="AD38" s="9">
        <v>1</v>
      </c>
      <c r="AE38" s="9">
        <v>1</v>
      </c>
      <c r="AF38" s="9">
        <v>0</v>
      </c>
      <c r="AG38" s="9">
        <v>1</v>
      </c>
      <c r="AH38" s="9">
        <v>1</v>
      </c>
      <c r="AI38" s="9">
        <v>1</v>
      </c>
      <c r="AJ38" s="9">
        <v>1</v>
      </c>
      <c r="AK38" s="9">
        <v>1</v>
      </c>
      <c r="AL38" s="9">
        <v>1</v>
      </c>
      <c r="AM38" s="9">
        <v>1</v>
      </c>
      <c r="AN38" s="9">
        <v>1</v>
      </c>
      <c r="AO38" s="9">
        <v>0</v>
      </c>
      <c r="AP38" s="9">
        <v>1</v>
      </c>
      <c r="AQ38" s="5">
        <f t="shared" si="0"/>
        <v>13</v>
      </c>
      <c r="AR38" s="5">
        <f t="shared" si="1"/>
        <v>2</v>
      </c>
    </row>
    <row r="39" spans="24:44" x14ac:dyDescent="0.25">
      <c r="X39" s="1" t="s">
        <v>54</v>
      </c>
      <c r="Y39" s="6" t="s">
        <v>248</v>
      </c>
      <c r="Z39" s="6" t="s">
        <v>214</v>
      </c>
      <c r="AA39" s="6">
        <v>26</v>
      </c>
      <c r="AB39" s="9">
        <v>1</v>
      </c>
      <c r="AC39" s="9">
        <v>1</v>
      </c>
      <c r="AD39" s="9">
        <v>1</v>
      </c>
      <c r="AE39" s="9">
        <v>1</v>
      </c>
      <c r="AF39" s="9">
        <v>0</v>
      </c>
      <c r="AG39" s="9">
        <v>1</v>
      </c>
      <c r="AH39" s="9">
        <v>1</v>
      </c>
      <c r="AI39" s="9">
        <v>1</v>
      </c>
      <c r="AJ39" s="9">
        <v>1</v>
      </c>
      <c r="AK39" s="9">
        <v>1</v>
      </c>
      <c r="AL39" s="9">
        <v>1</v>
      </c>
      <c r="AM39" s="9">
        <v>1</v>
      </c>
      <c r="AN39" s="9">
        <v>1</v>
      </c>
      <c r="AO39" s="9">
        <v>1</v>
      </c>
      <c r="AP39" s="9">
        <v>1</v>
      </c>
      <c r="AQ39" s="5">
        <f t="shared" si="0"/>
        <v>14</v>
      </c>
      <c r="AR39" s="5">
        <f t="shared" si="1"/>
        <v>1</v>
      </c>
    </row>
    <row r="40" spans="24:44" x14ac:dyDescent="0.25">
      <c r="X40" s="1" t="s">
        <v>55</v>
      </c>
      <c r="Y40" s="6" t="s">
        <v>249</v>
      </c>
      <c r="Z40" s="6" t="s">
        <v>215</v>
      </c>
      <c r="AA40" s="6">
        <v>27</v>
      </c>
      <c r="AB40" s="9">
        <v>1</v>
      </c>
      <c r="AC40" s="9">
        <v>1</v>
      </c>
      <c r="AD40" s="9">
        <v>1</v>
      </c>
      <c r="AE40" s="9">
        <v>0</v>
      </c>
      <c r="AF40" s="9">
        <v>0</v>
      </c>
      <c r="AG40" s="9">
        <v>1</v>
      </c>
      <c r="AH40" s="9">
        <v>1</v>
      </c>
      <c r="AI40" s="9">
        <v>1</v>
      </c>
      <c r="AJ40" s="9">
        <v>1</v>
      </c>
      <c r="AK40" s="9">
        <v>1</v>
      </c>
      <c r="AL40" s="9">
        <v>1</v>
      </c>
      <c r="AM40" s="9">
        <v>1</v>
      </c>
      <c r="AN40" s="9">
        <v>1</v>
      </c>
      <c r="AO40" s="9">
        <v>0</v>
      </c>
      <c r="AP40" s="9">
        <v>1</v>
      </c>
      <c r="AQ40" s="5">
        <f t="shared" si="0"/>
        <v>12</v>
      </c>
      <c r="AR40" s="5">
        <f t="shared" si="1"/>
        <v>3</v>
      </c>
    </row>
    <row r="41" spans="24:44" x14ac:dyDescent="0.25">
      <c r="X41" s="1" t="s">
        <v>56</v>
      </c>
      <c r="Y41" s="6" t="s">
        <v>250</v>
      </c>
      <c r="Z41" s="6" t="s">
        <v>215</v>
      </c>
      <c r="AA41" s="6">
        <v>31</v>
      </c>
      <c r="AB41" s="9">
        <v>1</v>
      </c>
      <c r="AC41" s="9">
        <v>1</v>
      </c>
      <c r="AD41" s="9">
        <v>1</v>
      </c>
      <c r="AE41" s="9">
        <v>1</v>
      </c>
      <c r="AF41" s="9">
        <v>0</v>
      </c>
      <c r="AG41" s="9">
        <v>1</v>
      </c>
      <c r="AH41" s="9">
        <v>1</v>
      </c>
      <c r="AI41" s="9">
        <v>1</v>
      </c>
      <c r="AJ41" s="9">
        <v>1</v>
      </c>
      <c r="AK41" s="9">
        <v>1</v>
      </c>
      <c r="AL41" s="9">
        <v>1</v>
      </c>
      <c r="AM41" s="9">
        <v>1</v>
      </c>
      <c r="AN41" s="9">
        <v>1</v>
      </c>
      <c r="AO41" s="9">
        <v>1</v>
      </c>
      <c r="AP41" s="9">
        <v>1</v>
      </c>
      <c r="AQ41" s="5">
        <f t="shared" si="0"/>
        <v>14</v>
      </c>
      <c r="AR41" s="5">
        <f t="shared" si="1"/>
        <v>1</v>
      </c>
    </row>
    <row r="42" spans="24:44" x14ac:dyDescent="0.25">
      <c r="X42" s="1" t="s">
        <v>57</v>
      </c>
      <c r="Y42" s="6" t="s">
        <v>251</v>
      </c>
      <c r="Z42" s="6" t="s">
        <v>215</v>
      </c>
      <c r="AA42" s="6">
        <v>34</v>
      </c>
      <c r="AB42" s="9">
        <v>1</v>
      </c>
      <c r="AC42" s="9">
        <v>1</v>
      </c>
      <c r="AD42" s="9">
        <v>1</v>
      </c>
      <c r="AE42" s="9">
        <v>0</v>
      </c>
      <c r="AF42" s="9">
        <v>0</v>
      </c>
      <c r="AG42" s="9">
        <v>1</v>
      </c>
      <c r="AH42" s="9">
        <v>1</v>
      </c>
      <c r="AI42" s="9">
        <v>1</v>
      </c>
      <c r="AJ42" s="9">
        <v>1</v>
      </c>
      <c r="AK42" s="9">
        <v>1</v>
      </c>
      <c r="AL42" s="9">
        <v>1</v>
      </c>
      <c r="AM42" s="9">
        <v>1</v>
      </c>
      <c r="AN42" s="9">
        <v>1</v>
      </c>
      <c r="AO42" s="9">
        <v>1</v>
      </c>
      <c r="AP42" s="9">
        <v>1</v>
      </c>
      <c r="AQ42" s="5">
        <f t="shared" si="0"/>
        <v>13</v>
      </c>
      <c r="AR42" s="5">
        <f t="shared" si="1"/>
        <v>2</v>
      </c>
    </row>
    <row r="43" spans="24:44" x14ac:dyDescent="0.25">
      <c r="X43" s="1" t="s">
        <v>58</v>
      </c>
      <c r="Y43" s="6" t="s">
        <v>169</v>
      </c>
      <c r="Z43" s="6" t="s">
        <v>214</v>
      </c>
      <c r="AA43" s="6">
        <v>26</v>
      </c>
      <c r="AB43" s="9">
        <v>1</v>
      </c>
      <c r="AC43" s="9">
        <v>1</v>
      </c>
      <c r="AD43" s="9">
        <v>0</v>
      </c>
      <c r="AE43" s="9">
        <v>1</v>
      </c>
      <c r="AF43" s="9">
        <v>0</v>
      </c>
      <c r="AG43" s="9">
        <v>1</v>
      </c>
      <c r="AH43" s="9">
        <v>1</v>
      </c>
      <c r="AI43" s="9">
        <v>1</v>
      </c>
      <c r="AJ43" s="9">
        <v>1</v>
      </c>
      <c r="AK43" s="9">
        <v>1</v>
      </c>
      <c r="AL43" s="9">
        <v>1</v>
      </c>
      <c r="AM43" s="9">
        <v>1</v>
      </c>
      <c r="AN43" s="9">
        <v>1</v>
      </c>
      <c r="AO43" s="9">
        <v>1</v>
      </c>
      <c r="AP43" s="9">
        <v>1</v>
      </c>
      <c r="AQ43" s="5">
        <f t="shared" si="0"/>
        <v>13</v>
      </c>
      <c r="AR43" s="5">
        <f t="shared" si="1"/>
        <v>2</v>
      </c>
    </row>
    <row r="44" spans="24:44" x14ac:dyDescent="0.25">
      <c r="X44" s="1" t="s">
        <v>59</v>
      </c>
      <c r="Y44" s="6" t="s">
        <v>252</v>
      </c>
      <c r="Z44" s="6" t="s">
        <v>214</v>
      </c>
      <c r="AA44" s="6">
        <v>25</v>
      </c>
      <c r="AB44" s="9">
        <v>1</v>
      </c>
      <c r="AC44" s="9">
        <v>1</v>
      </c>
      <c r="AD44" s="9">
        <v>1</v>
      </c>
      <c r="AE44" s="9">
        <v>1</v>
      </c>
      <c r="AF44" s="9">
        <v>0</v>
      </c>
      <c r="AG44" s="9">
        <v>1</v>
      </c>
      <c r="AH44" s="9">
        <v>1</v>
      </c>
      <c r="AI44" s="9">
        <v>1</v>
      </c>
      <c r="AJ44" s="9">
        <v>1</v>
      </c>
      <c r="AK44" s="9">
        <v>1</v>
      </c>
      <c r="AL44" s="9">
        <v>1</v>
      </c>
      <c r="AM44" s="9">
        <v>1</v>
      </c>
      <c r="AN44" s="9">
        <v>1</v>
      </c>
      <c r="AO44" s="9">
        <v>1</v>
      </c>
      <c r="AP44" s="9">
        <v>1</v>
      </c>
      <c r="AQ44" s="5">
        <f t="shared" si="0"/>
        <v>14</v>
      </c>
      <c r="AR44" s="5">
        <f t="shared" si="1"/>
        <v>1</v>
      </c>
    </row>
    <row r="45" spans="24:44" x14ac:dyDescent="0.25">
      <c r="X45" s="1" t="s">
        <v>60</v>
      </c>
      <c r="Y45" s="6" t="s">
        <v>253</v>
      </c>
      <c r="Z45" s="6" t="s">
        <v>215</v>
      </c>
      <c r="AA45" s="6">
        <v>34</v>
      </c>
      <c r="AB45" s="9">
        <v>1</v>
      </c>
      <c r="AC45" s="9">
        <v>1</v>
      </c>
      <c r="AD45" s="9">
        <v>1</v>
      </c>
      <c r="AE45" s="9">
        <v>1</v>
      </c>
      <c r="AF45" s="9">
        <v>0</v>
      </c>
      <c r="AG45" s="9">
        <v>1</v>
      </c>
      <c r="AH45" s="9">
        <v>1</v>
      </c>
      <c r="AI45" s="9">
        <v>1</v>
      </c>
      <c r="AJ45" s="9">
        <v>1</v>
      </c>
      <c r="AK45" s="9">
        <v>1</v>
      </c>
      <c r="AL45" s="9">
        <v>1</v>
      </c>
      <c r="AM45" s="9">
        <v>1</v>
      </c>
      <c r="AN45" s="9">
        <v>1</v>
      </c>
      <c r="AO45" s="9">
        <v>1</v>
      </c>
      <c r="AP45" s="9">
        <v>1</v>
      </c>
      <c r="AQ45" s="5">
        <f t="shared" si="0"/>
        <v>14</v>
      </c>
      <c r="AR45" s="5">
        <f t="shared" si="1"/>
        <v>1</v>
      </c>
    </row>
    <row r="46" spans="24:44" x14ac:dyDescent="0.25">
      <c r="X46" s="1" t="s">
        <v>61</v>
      </c>
      <c r="Y46" s="6" t="s">
        <v>254</v>
      </c>
      <c r="Z46" s="6" t="s">
        <v>214</v>
      </c>
      <c r="AA46" s="6">
        <v>19</v>
      </c>
      <c r="AB46" s="9">
        <v>1</v>
      </c>
      <c r="AC46" s="9">
        <v>1</v>
      </c>
      <c r="AD46" s="9">
        <v>1</v>
      </c>
      <c r="AE46" s="9">
        <v>1</v>
      </c>
      <c r="AF46" s="9">
        <v>1</v>
      </c>
      <c r="AG46" s="9">
        <v>1</v>
      </c>
      <c r="AH46" s="9">
        <v>1</v>
      </c>
      <c r="AI46" s="9">
        <v>1</v>
      </c>
      <c r="AJ46" s="9">
        <v>1</v>
      </c>
      <c r="AK46" s="9">
        <v>1</v>
      </c>
      <c r="AL46" s="9">
        <v>1</v>
      </c>
      <c r="AM46" s="9">
        <v>1</v>
      </c>
      <c r="AN46" s="9">
        <v>1</v>
      </c>
      <c r="AO46" s="9">
        <v>1</v>
      </c>
      <c r="AP46" s="9">
        <v>1</v>
      </c>
      <c r="AQ46" s="5">
        <f t="shared" si="0"/>
        <v>15</v>
      </c>
      <c r="AR46" s="5">
        <f t="shared" si="1"/>
        <v>0</v>
      </c>
    </row>
    <row r="47" spans="24:44" x14ac:dyDescent="0.25">
      <c r="X47" s="1" t="s">
        <v>62</v>
      </c>
      <c r="Y47" s="6" t="s">
        <v>255</v>
      </c>
      <c r="Z47" s="6" t="s">
        <v>214</v>
      </c>
      <c r="AA47" s="6">
        <v>21</v>
      </c>
      <c r="AB47" s="9">
        <v>1</v>
      </c>
      <c r="AC47" s="9">
        <v>1</v>
      </c>
      <c r="AD47" s="9">
        <v>0</v>
      </c>
      <c r="AE47" s="9">
        <v>1</v>
      </c>
      <c r="AF47" s="9">
        <v>1</v>
      </c>
      <c r="AG47" s="9">
        <v>1</v>
      </c>
      <c r="AH47" s="9">
        <v>1</v>
      </c>
      <c r="AI47" s="9">
        <v>1</v>
      </c>
      <c r="AJ47" s="9">
        <v>1</v>
      </c>
      <c r="AK47" s="9">
        <v>1</v>
      </c>
      <c r="AL47" s="9">
        <v>1</v>
      </c>
      <c r="AM47" s="9">
        <v>1</v>
      </c>
      <c r="AN47" s="9">
        <v>1</v>
      </c>
      <c r="AO47" s="9">
        <v>1</v>
      </c>
      <c r="AP47" s="9">
        <v>1</v>
      </c>
      <c r="AQ47" s="5">
        <f t="shared" si="0"/>
        <v>14</v>
      </c>
      <c r="AR47" s="5">
        <f t="shared" si="1"/>
        <v>1</v>
      </c>
    </row>
    <row r="48" spans="24:44" x14ac:dyDescent="0.25">
      <c r="X48" s="1" t="s">
        <v>63</v>
      </c>
      <c r="Y48" s="6" t="s">
        <v>256</v>
      </c>
      <c r="Z48" s="6" t="s">
        <v>214</v>
      </c>
      <c r="AA48" s="6">
        <v>23</v>
      </c>
      <c r="AB48" s="9">
        <v>1</v>
      </c>
      <c r="AC48" s="9">
        <v>1</v>
      </c>
      <c r="AD48" s="9">
        <v>1</v>
      </c>
      <c r="AE48" s="9">
        <v>1</v>
      </c>
      <c r="AF48" s="9">
        <v>1</v>
      </c>
      <c r="AG48" s="9">
        <v>1</v>
      </c>
      <c r="AH48" s="9">
        <v>1</v>
      </c>
      <c r="AI48" s="9">
        <v>1</v>
      </c>
      <c r="AJ48" s="9">
        <v>1</v>
      </c>
      <c r="AK48" s="9">
        <v>1</v>
      </c>
      <c r="AL48" s="9">
        <v>1</v>
      </c>
      <c r="AM48" s="9">
        <v>1</v>
      </c>
      <c r="AN48" s="9">
        <v>1</v>
      </c>
      <c r="AO48" s="9">
        <v>1</v>
      </c>
      <c r="AP48" s="9">
        <v>1</v>
      </c>
      <c r="AQ48" s="5">
        <f t="shared" si="0"/>
        <v>15</v>
      </c>
      <c r="AR48" s="5">
        <f t="shared" si="1"/>
        <v>0</v>
      </c>
    </row>
    <row r="49" spans="24:44" x14ac:dyDescent="0.25">
      <c r="X49" s="1" t="s">
        <v>64</v>
      </c>
      <c r="Y49" s="6" t="s">
        <v>257</v>
      </c>
      <c r="Z49" s="6" t="s">
        <v>214</v>
      </c>
      <c r="AA49" s="6">
        <v>23</v>
      </c>
      <c r="AB49" s="9">
        <v>1</v>
      </c>
      <c r="AC49" s="9">
        <v>1</v>
      </c>
      <c r="AD49" s="9">
        <v>1</v>
      </c>
      <c r="AE49" s="9">
        <v>1</v>
      </c>
      <c r="AF49" s="9">
        <v>1</v>
      </c>
      <c r="AG49" s="9">
        <v>1</v>
      </c>
      <c r="AH49" s="9">
        <v>1</v>
      </c>
      <c r="AI49" s="9">
        <v>1</v>
      </c>
      <c r="AJ49" s="9">
        <v>1</v>
      </c>
      <c r="AK49" s="9">
        <v>1</v>
      </c>
      <c r="AL49" s="9">
        <v>1</v>
      </c>
      <c r="AM49" s="9">
        <v>1</v>
      </c>
      <c r="AN49" s="9">
        <v>1</v>
      </c>
      <c r="AO49" s="9">
        <v>1</v>
      </c>
      <c r="AP49" s="9">
        <v>1</v>
      </c>
      <c r="AQ49" s="5">
        <f t="shared" si="0"/>
        <v>15</v>
      </c>
      <c r="AR49" s="5">
        <f t="shared" si="1"/>
        <v>0</v>
      </c>
    </row>
    <row r="50" spans="24:44" x14ac:dyDescent="0.25">
      <c r="X50" s="1" t="s">
        <v>65</v>
      </c>
      <c r="Y50" s="6" t="s">
        <v>160</v>
      </c>
      <c r="Z50" s="6" t="s">
        <v>214</v>
      </c>
      <c r="AA50" s="6">
        <v>28</v>
      </c>
      <c r="AB50" s="9">
        <v>1</v>
      </c>
      <c r="AC50" s="9">
        <v>1</v>
      </c>
      <c r="AD50" s="9">
        <v>1</v>
      </c>
      <c r="AE50" s="9">
        <v>1</v>
      </c>
      <c r="AF50" s="9">
        <v>1</v>
      </c>
      <c r="AG50" s="9">
        <v>1</v>
      </c>
      <c r="AH50" s="9">
        <v>1</v>
      </c>
      <c r="AI50" s="9">
        <v>1</v>
      </c>
      <c r="AJ50" s="9">
        <v>1</v>
      </c>
      <c r="AK50" s="9">
        <v>1</v>
      </c>
      <c r="AL50" s="9">
        <v>1</v>
      </c>
      <c r="AM50" s="9">
        <v>1</v>
      </c>
      <c r="AN50" s="9">
        <v>1</v>
      </c>
      <c r="AO50" s="9">
        <v>1</v>
      </c>
      <c r="AP50" s="9">
        <v>1</v>
      </c>
      <c r="AQ50" s="5">
        <f t="shared" si="0"/>
        <v>15</v>
      </c>
      <c r="AR50" s="5">
        <f t="shared" si="1"/>
        <v>0</v>
      </c>
    </row>
    <row r="51" spans="24:44" x14ac:dyDescent="0.25">
      <c r="X51" s="1" t="s">
        <v>66</v>
      </c>
      <c r="Y51" s="6" t="s">
        <v>197</v>
      </c>
      <c r="Z51" s="6" t="s">
        <v>215</v>
      </c>
      <c r="AA51" s="6">
        <v>25</v>
      </c>
      <c r="AB51" s="9">
        <v>1</v>
      </c>
      <c r="AC51" s="9">
        <v>1</v>
      </c>
      <c r="AD51" s="9">
        <v>1</v>
      </c>
      <c r="AE51" s="9">
        <v>1</v>
      </c>
      <c r="AF51" s="9">
        <v>1</v>
      </c>
      <c r="AG51" s="9">
        <v>1</v>
      </c>
      <c r="AH51" s="9">
        <v>1</v>
      </c>
      <c r="AI51" s="9">
        <v>1</v>
      </c>
      <c r="AJ51" s="9">
        <v>1</v>
      </c>
      <c r="AK51" s="9">
        <v>1</v>
      </c>
      <c r="AL51" s="9">
        <v>1</v>
      </c>
      <c r="AM51" s="9">
        <v>1</v>
      </c>
      <c r="AN51" s="9">
        <v>1</v>
      </c>
      <c r="AO51" s="9">
        <v>0</v>
      </c>
      <c r="AP51" s="9">
        <v>0</v>
      </c>
      <c r="AQ51" s="5">
        <f t="shared" si="0"/>
        <v>13</v>
      </c>
      <c r="AR51" s="5">
        <f t="shared" si="1"/>
        <v>2</v>
      </c>
    </row>
    <row r="52" spans="24:44" x14ac:dyDescent="0.25">
      <c r="X52" s="1" t="s">
        <v>67</v>
      </c>
      <c r="Y52" s="6" t="s">
        <v>258</v>
      </c>
      <c r="Z52" s="6" t="s">
        <v>215</v>
      </c>
      <c r="AA52" s="6">
        <v>32</v>
      </c>
      <c r="AB52" s="9">
        <v>1</v>
      </c>
      <c r="AC52" s="9">
        <v>1</v>
      </c>
      <c r="AD52" s="9">
        <v>1</v>
      </c>
      <c r="AE52" s="9">
        <v>1</v>
      </c>
      <c r="AF52" s="9">
        <v>1</v>
      </c>
      <c r="AG52" s="9">
        <v>1</v>
      </c>
      <c r="AH52" s="9">
        <v>1</v>
      </c>
      <c r="AI52" s="9">
        <v>1</v>
      </c>
      <c r="AJ52" s="9">
        <v>1</v>
      </c>
      <c r="AK52" s="9">
        <v>1</v>
      </c>
      <c r="AL52" s="9">
        <v>1</v>
      </c>
      <c r="AM52" s="9">
        <v>1</v>
      </c>
      <c r="AN52" s="9">
        <v>1</v>
      </c>
      <c r="AO52" s="9">
        <v>1</v>
      </c>
      <c r="AP52" s="9">
        <v>1</v>
      </c>
      <c r="AQ52" s="5">
        <f t="shared" si="0"/>
        <v>15</v>
      </c>
      <c r="AR52" s="5">
        <f t="shared" si="1"/>
        <v>0</v>
      </c>
    </row>
    <row r="53" spans="24:44" x14ac:dyDescent="0.25">
      <c r="X53" s="1" t="s">
        <v>68</v>
      </c>
      <c r="Y53" s="6" t="s">
        <v>259</v>
      </c>
      <c r="Z53" s="6" t="s">
        <v>215</v>
      </c>
      <c r="AA53" s="6">
        <v>23</v>
      </c>
      <c r="AB53" s="9">
        <v>1</v>
      </c>
      <c r="AC53" s="9">
        <v>1</v>
      </c>
      <c r="AD53" s="9">
        <v>1</v>
      </c>
      <c r="AE53" s="9">
        <v>0</v>
      </c>
      <c r="AF53" s="9">
        <v>1</v>
      </c>
      <c r="AG53" s="9">
        <v>1</v>
      </c>
      <c r="AH53" s="9">
        <v>1</v>
      </c>
      <c r="AI53" s="9">
        <v>1</v>
      </c>
      <c r="AJ53" s="9">
        <v>1</v>
      </c>
      <c r="AK53" s="9">
        <v>1</v>
      </c>
      <c r="AL53" s="9">
        <v>1</v>
      </c>
      <c r="AM53" s="9">
        <v>1</v>
      </c>
      <c r="AN53" s="9">
        <v>1</v>
      </c>
      <c r="AO53" s="9">
        <v>1</v>
      </c>
      <c r="AP53" s="9">
        <v>1</v>
      </c>
      <c r="AQ53" s="5">
        <f t="shared" si="0"/>
        <v>14</v>
      </c>
      <c r="AR53" s="5">
        <f t="shared" si="1"/>
        <v>1</v>
      </c>
    </row>
    <row r="54" spans="24:44" x14ac:dyDescent="0.25">
      <c r="X54" s="1" t="s">
        <v>69</v>
      </c>
      <c r="Y54" s="6" t="s">
        <v>260</v>
      </c>
      <c r="Z54" s="6" t="s">
        <v>215</v>
      </c>
      <c r="AA54" s="6">
        <v>31</v>
      </c>
      <c r="AB54" s="9">
        <v>1</v>
      </c>
      <c r="AC54" s="9">
        <v>1</v>
      </c>
      <c r="AD54" s="9">
        <v>1</v>
      </c>
      <c r="AE54" s="9">
        <v>1</v>
      </c>
      <c r="AF54" s="9">
        <v>1</v>
      </c>
      <c r="AG54" s="9">
        <v>1</v>
      </c>
      <c r="AH54" s="9">
        <v>1</v>
      </c>
      <c r="AI54" s="9">
        <v>1</v>
      </c>
      <c r="AJ54" s="9">
        <v>1</v>
      </c>
      <c r="AK54" s="9">
        <v>1</v>
      </c>
      <c r="AL54" s="9">
        <v>1</v>
      </c>
      <c r="AM54" s="9">
        <v>1</v>
      </c>
      <c r="AN54" s="9">
        <v>1</v>
      </c>
      <c r="AO54" s="9">
        <v>1</v>
      </c>
      <c r="AP54" s="9">
        <v>1</v>
      </c>
      <c r="AQ54" s="5">
        <f t="shared" si="0"/>
        <v>15</v>
      </c>
      <c r="AR54" s="5">
        <f t="shared" si="1"/>
        <v>0</v>
      </c>
    </row>
    <row r="55" spans="24:44" x14ac:dyDescent="0.25">
      <c r="X55" s="1" t="s">
        <v>70</v>
      </c>
      <c r="Y55" s="6" t="s">
        <v>261</v>
      </c>
      <c r="Z55" s="6" t="s">
        <v>214</v>
      </c>
      <c r="AA55" s="6">
        <v>33</v>
      </c>
      <c r="AB55" s="9">
        <v>1</v>
      </c>
      <c r="AC55" s="9">
        <v>1</v>
      </c>
      <c r="AD55" s="9">
        <v>1</v>
      </c>
      <c r="AE55" s="9">
        <v>1</v>
      </c>
      <c r="AF55" s="9">
        <v>1</v>
      </c>
      <c r="AG55" s="9">
        <v>1</v>
      </c>
      <c r="AH55" s="9">
        <v>1</v>
      </c>
      <c r="AI55" s="9">
        <v>1</v>
      </c>
      <c r="AJ55" s="9">
        <v>1</v>
      </c>
      <c r="AK55" s="9">
        <v>1</v>
      </c>
      <c r="AL55" s="9">
        <v>1</v>
      </c>
      <c r="AM55" s="9">
        <v>1</v>
      </c>
      <c r="AN55" s="9">
        <v>1</v>
      </c>
      <c r="AO55" s="9">
        <v>1</v>
      </c>
      <c r="AP55" s="9">
        <v>1</v>
      </c>
      <c r="AQ55" s="5">
        <f t="shared" si="0"/>
        <v>15</v>
      </c>
      <c r="AR55" s="5">
        <f t="shared" si="1"/>
        <v>0</v>
      </c>
    </row>
    <row r="56" spans="24:44" x14ac:dyDescent="0.25">
      <c r="X56" s="1" t="s">
        <v>71</v>
      </c>
      <c r="Y56" s="6" t="s">
        <v>262</v>
      </c>
      <c r="Z56" s="6" t="s">
        <v>214</v>
      </c>
      <c r="AA56" s="6">
        <v>32</v>
      </c>
      <c r="AB56" s="9">
        <v>1</v>
      </c>
      <c r="AC56" s="9">
        <v>1</v>
      </c>
      <c r="AD56" s="9">
        <v>0</v>
      </c>
      <c r="AE56" s="9">
        <v>0</v>
      </c>
      <c r="AF56" s="9">
        <v>0</v>
      </c>
      <c r="AG56" s="9">
        <v>1</v>
      </c>
      <c r="AH56" s="9">
        <v>1</v>
      </c>
      <c r="AI56" s="9">
        <v>0</v>
      </c>
      <c r="AJ56" s="9">
        <v>1</v>
      </c>
      <c r="AK56" s="9">
        <v>1</v>
      </c>
      <c r="AL56" s="9">
        <v>1</v>
      </c>
      <c r="AM56" s="9">
        <v>1</v>
      </c>
      <c r="AN56" s="9">
        <v>1</v>
      </c>
      <c r="AO56" s="9">
        <v>0</v>
      </c>
      <c r="AP56" s="9">
        <v>0</v>
      </c>
      <c r="AQ56" s="5">
        <f t="shared" si="0"/>
        <v>9</v>
      </c>
      <c r="AR56" s="5">
        <f t="shared" si="1"/>
        <v>6</v>
      </c>
    </row>
    <row r="57" spans="24:44" x14ac:dyDescent="0.25">
      <c r="X57" s="1" t="s">
        <v>72</v>
      </c>
      <c r="Y57" s="6" t="s">
        <v>263</v>
      </c>
      <c r="Z57" s="6" t="s">
        <v>214</v>
      </c>
      <c r="AA57" s="6">
        <v>19</v>
      </c>
      <c r="AB57" s="9">
        <v>1</v>
      </c>
      <c r="AC57" s="9">
        <v>1</v>
      </c>
      <c r="AD57" s="9">
        <v>0</v>
      </c>
      <c r="AE57" s="9">
        <v>1</v>
      </c>
      <c r="AF57" s="9">
        <v>1</v>
      </c>
      <c r="AG57" s="9">
        <v>1</v>
      </c>
      <c r="AH57" s="9">
        <v>1</v>
      </c>
      <c r="AI57" s="9">
        <v>0</v>
      </c>
      <c r="AJ57" s="9">
        <v>1</v>
      </c>
      <c r="AK57" s="9">
        <v>1</v>
      </c>
      <c r="AL57" s="9">
        <v>1</v>
      </c>
      <c r="AM57" s="9">
        <v>1</v>
      </c>
      <c r="AN57" s="9">
        <v>1</v>
      </c>
      <c r="AO57" s="9">
        <v>1</v>
      </c>
      <c r="AP57" s="9">
        <v>1</v>
      </c>
      <c r="AQ57" s="5">
        <f t="shared" si="0"/>
        <v>13</v>
      </c>
      <c r="AR57" s="5">
        <f t="shared" si="1"/>
        <v>2</v>
      </c>
    </row>
    <row r="58" spans="24:44" x14ac:dyDescent="0.25">
      <c r="X58" s="1" t="s">
        <v>73</v>
      </c>
      <c r="Y58" s="6" t="s">
        <v>264</v>
      </c>
      <c r="Z58" s="6" t="s">
        <v>215</v>
      </c>
      <c r="AA58" s="6">
        <v>25</v>
      </c>
      <c r="AB58" s="9">
        <v>1</v>
      </c>
      <c r="AC58" s="9">
        <v>1</v>
      </c>
      <c r="AD58" s="9">
        <v>1</v>
      </c>
      <c r="AE58" s="9">
        <v>0</v>
      </c>
      <c r="AF58" s="9">
        <v>1</v>
      </c>
      <c r="AG58" s="9">
        <v>1</v>
      </c>
      <c r="AH58" s="9">
        <v>1</v>
      </c>
      <c r="AI58" s="9">
        <v>0</v>
      </c>
      <c r="AJ58" s="9">
        <v>1</v>
      </c>
      <c r="AK58" s="9">
        <v>1</v>
      </c>
      <c r="AL58" s="9">
        <v>1</v>
      </c>
      <c r="AM58" s="9">
        <v>1</v>
      </c>
      <c r="AN58" s="9">
        <v>1</v>
      </c>
      <c r="AO58" s="9">
        <v>0</v>
      </c>
      <c r="AP58" s="9">
        <v>1</v>
      </c>
      <c r="AQ58" s="5">
        <f t="shared" si="0"/>
        <v>12</v>
      </c>
      <c r="AR58" s="5">
        <f t="shared" si="1"/>
        <v>3</v>
      </c>
    </row>
    <row r="59" spans="24:44" x14ac:dyDescent="0.25">
      <c r="X59" s="1" t="s">
        <v>74</v>
      </c>
      <c r="Y59" s="6" t="s">
        <v>265</v>
      </c>
      <c r="Z59" s="6" t="s">
        <v>214</v>
      </c>
      <c r="AA59" s="6">
        <v>24</v>
      </c>
      <c r="AB59" s="9">
        <v>1</v>
      </c>
      <c r="AC59" s="9">
        <v>1</v>
      </c>
      <c r="AD59" s="9">
        <v>1</v>
      </c>
      <c r="AE59" s="9">
        <v>1</v>
      </c>
      <c r="AF59" s="9">
        <v>0</v>
      </c>
      <c r="AG59" s="9">
        <v>1</v>
      </c>
      <c r="AH59" s="9">
        <v>1</v>
      </c>
      <c r="AI59" s="9">
        <v>0</v>
      </c>
      <c r="AJ59" s="9">
        <v>1</v>
      </c>
      <c r="AK59" s="9">
        <v>1</v>
      </c>
      <c r="AL59" s="9">
        <v>1</v>
      </c>
      <c r="AM59" s="9">
        <v>1</v>
      </c>
      <c r="AN59" s="9">
        <v>1</v>
      </c>
      <c r="AO59" s="9">
        <v>0</v>
      </c>
      <c r="AP59" s="9">
        <v>0</v>
      </c>
      <c r="AQ59" s="5">
        <f t="shared" si="0"/>
        <v>11</v>
      </c>
      <c r="AR59" s="5">
        <f t="shared" si="1"/>
        <v>4</v>
      </c>
    </row>
    <row r="60" spans="24:44" x14ac:dyDescent="0.25">
      <c r="X60" s="1" t="s">
        <v>75</v>
      </c>
      <c r="Y60" s="6" t="s">
        <v>266</v>
      </c>
      <c r="Z60" s="6" t="s">
        <v>215</v>
      </c>
      <c r="AA60" s="6">
        <v>26</v>
      </c>
      <c r="AB60" s="9">
        <v>1</v>
      </c>
      <c r="AC60" s="9">
        <v>1</v>
      </c>
      <c r="AD60" s="9">
        <v>1</v>
      </c>
      <c r="AE60" s="9">
        <v>1</v>
      </c>
      <c r="AF60" s="9">
        <v>0</v>
      </c>
      <c r="AG60" s="9">
        <v>1</v>
      </c>
      <c r="AH60" s="9">
        <v>1</v>
      </c>
      <c r="AI60" s="9">
        <v>0</v>
      </c>
      <c r="AJ60" s="9">
        <v>1</v>
      </c>
      <c r="AK60" s="9">
        <v>1</v>
      </c>
      <c r="AL60" s="9">
        <v>1</v>
      </c>
      <c r="AM60" s="9">
        <v>1</v>
      </c>
      <c r="AN60" s="9">
        <v>1</v>
      </c>
      <c r="AO60" s="9">
        <v>0</v>
      </c>
      <c r="AP60" s="9">
        <v>0</v>
      </c>
      <c r="AQ60" s="5">
        <f t="shared" si="0"/>
        <v>11</v>
      </c>
      <c r="AR60" s="5">
        <f t="shared" si="1"/>
        <v>4</v>
      </c>
    </row>
    <row r="61" spans="24:44" x14ac:dyDescent="0.25">
      <c r="X61" s="1" t="s">
        <v>76</v>
      </c>
      <c r="Y61" s="6" t="s">
        <v>267</v>
      </c>
      <c r="Z61" s="6" t="s">
        <v>214</v>
      </c>
      <c r="AA61" s="6">
        <v>32</v>
      </c>
      <c r="AB61" s="9">
        <v>1</v>
      </c>
      <c r="AC61" s="9">
        <v>1</v>
      </c>
      <c r="AD61" s="9">
        <v>1</v>
      </c>
      <c r="AE61" s="9">
        <v>1</v>
      </c>
      <c r="AF61" s="9">
        <v>1</v>
      </c>
      <c r="AG61" s="9">
        <v>1</v>
      </c>
      <c r="AH61" s="9">
        <v>1</v>
      </c>
      <c r="AI61" s="9">
        <v>0</v>
      </c>
      <c r="AJ61" s="9">
        <v>1</v>
      </c>
      <c r="AK61" s="9">
        <v>1</v>
      </c>
      <c r="AL61" s="9">
        <v>1</v>
      </c>
      <c r="AM61" s="9">
        <v>1</v>
      </c>
      <c r="AN61" s="9">
        <v>1</v>
      </c>
      <c r="AO61" s="9">
        <v>1</v>
      </c>
      <c r="AP61" s="9">
        <v>1</v>
      </c>
      <c r="AQ61" s="5">
        <f t="shared" si="0"/>
        <v>14</v>
      </c>
      <c r="AR61" s="5">
        <f t="shared" si="1"/>
        <v>1</v>
      </c>
    </row>
    <row r="62" spans="24:44" x14ac:dyDescent="0.25">
      <c r="X62" s="1" t="s">
        <v>77</v>
      </c>
      <c r="Y62" s="6" t="s">
        <v>268</v>
      </c>
      <c r="Z62" s="6" t="s">
        <v>214</v>
      </c>
      <c r="AA62" s="6">
        <v>21</v>
      </c>
      <c r="AB62" s="9">
        <v>1</v>
      </c>
      <c r="AC62" s="9">
        <v>1</v>
      </c>
      <c r="AD62" s="9">
        <v>1</v>
      </c>
      <c r="AE62" s="9">
        <v>1</v>
      </c>
      <c r="AF62" s="9">
        <v>1</v>
      </c>
      <c r="AG62" s="9">
        <v>1</v>
      </c>
      <c r="AH62" s="9">
        <v>1</v>
      </c>
      <c r="AI62" s="9">
        <v>0</v>
      </c>
      <c r="AJ62" s="9">
        <v>1</v>
      </c>
      <c r="AK62" s="9">
        <v>1</v>
      </c>
      <c r="AL62" s="9">
        <v>1</v>
      </c>
      <c r="AM62" s="9">
        <v>1</v>
      </c>
      <c r="AN62" s="9">
        <v>1</v>
      </c>
      <c r="AO62" s="9">
        <v>0</v>
      </c>
      <c r="AP62" s="9">
        <v>1</v>
      </c>
      <c r="AQ62" s="5">
        <f t="shared" si="0"/>
        <v>13</v>
      </c>
      <c r="AR62" s="5">
        <f t="shared" si="1"/>
        <v>2</v>
      </c>
    </row>
    <row r="63" spans="24:44" x14ac:dyDescent="0.25">
      <c r="X63" s="1" t="s">
        <v>78</v>
      </c>
      <c r="Y63" s="6" t="s">
        <v>269</v>
      </c>
      <c r="Z63" s="6" t="s">
        <v>215</v>
      </c>
      <c r="AA63" s="6">
        <v>24</v>
      </c>
      <c r="AB63" s="9">
        <v>1</v>
      </c>
      <c r="AC63" s="9">
        <v>1</v>
      </c>
      <c r="AD63" s="9">
        <v>0</v>
      </c>
      <c r="AE63" s="9">
        <v>1</v>
      </c>
      <c r="AF63" s="9">
        <v>1</v>
      </c>
      <c r="AG63" s="9">
        <v>1</v>
      </c>
      <c r="AH63" s="9">
        <v>1</v>
      </c>
      <c r="AI63" s="9">
        <v>0</v>
      </c>
      <c r="AJ63" s="9">
        <v>1</v>
      </c>
      <c r="AK63" s="9">
        <v>1</v>
      </c>
      <c r="AL63" s="9">
        <v>1</v>
      </c>
      <c r="AM63" s="9">
        <v>1</v>
      </c>
      <c r="AN63" s="9">
        <v>1</v>
      </c>
      <c r="AO63" s="9">
        <v>1</v>
      </c>
      <c r="AP63" s="9">
        <v>1</v>
      </c>
      <c r="AQ63" s="5">
        <f t="shared" si="0"/>
        <v>13</v>
      </c>
      <c r="AR63" s="5">
        <f t="shared" si="1"/>
        <v>2</v>
      </c>
    </row>
    <row r="64" spans="24:44" x14ac:dyDescent="0.25">
      <c r="X64" s="1" t="s">
        <v>79</v>
      </c>
      <c r="Y64" s="6" t="s">
        <v>270</v>
      </c>
      <c r="Z64" s="6" t="s">
        <v>214</v>
      </c>
      <c r="AA64" s="6">
        <v>23</v>
      </c>
      <c r="AB64" s="9">
        <v>1</v>
      </c>
      <c r="AC64" s="9">
        <v>1</v>
      </c>
      <c r="AD64" s="9">
        <v>1</v>
      </c>
      <c r="AE64" s="9">
        <v>1</v>
      </c>
      <c r="AF64" s="9">
        <v>1</v>
      </c>
      <c r="AG64" s="9">
        <v>1</v>
      </c>
      <c r="AH64" s="9">
        <v>1</v>
      </c>
      <c r="AI64" s="9">
        <v>1</v>
      </c>
      <c r="AJ64" s="9">
        <v>1</v>
      </c>
      <c r="AK64" s="9">
        <v>1</v>
      </c>
      <c r="AL64" s="9">
        <v>1</v>
      </c>
      <c r="AM64" s="9">
        <v>1</v>
      </c>
      <c r="AN64" s="9">
        <v>1</v>
      </c>
      <c r="AO64" s="9">
        <v>0</v>
      </c>
      <c r="AP64" s="9">
        <v>0</v>
      </c>
      <c r="AQ64" s="5">
        <f t="shared" si="0"/>
        <v>13</v>
      </c>
      <c r="AR64" s="5">
        <f t="shared" si="1"/>
        <v>2</v>
      </c>
    </row>
    <row r="65" spans="24:44" x14ac:dyDescent="0.25">
      <c r="X65" s="1" t="s">
        <v>80</v>
      </c>
      <c r="Y65" s="6" t="s">
        <v>271</v>
      </c>
      <c r="Z65" s="6" t="s">
        <v>214</v>
      </c>
      <c r="AA65" s="6">
        <v>22</v>
      </c>
      <c r="AB65" s="9">
        <v>1</v>
      </c>
      <c r="AC65" s="9">
        <v>1</v>
      </c>
      <c r="AD65" s="9">
        <v>1</v>
      </c>
      <c r="AE65" s="9">
        <v>1</v>
      </c>
      <c r="AF65" s="9">
        <v>1</v>
      </c>
      <c r="AG65" s="9">
        <v>1</v>
      </c>
      <c r="AH65" s="9">
        <v>1</v>
      </c>
      <c r="AI65" s="9">
        <v>1</v>
      </c>
      <c r="AJ65" s="9">
        <v>1</v>
      </c>
      <c r="AK65" s="9">
        <v>1</v>
      </c>
      <c r="AL65" s="9">
        <v>1</v>
      </c>
      <c r="AM65" s="9">
        <v>1</v>
      </c>
      <c r="AN65" s="9">
        <v>1</v>
      </c>
      <c r="AO65" s="9">
        <v>1</v>
      </c>
      <c r="AP65" s="9">
        <v>1</v>
      </c>
      <c r="AQ65" s="5">
        <f t="shared" si="0"/>
        <v>15</v>
      </c>
      <c r="AR65" s="5">
        <f t="shared" si="1"/>
        <v>0</v>
      </c>
    </row>
    <row r="66" spans="24:44" x14ac:dyDescent="0.25">
      <c r="X66" s="1" t="s">
        <v>81</v>
      </c>
      <c r="Y66" s="6" t="s">
        <v>272</v>
      </c>
      <c r="Z66" s="6" t="s">
        <v>215</v>
      </c>
      <c r="AA66" s="6">
        <v>25</v>
      </c>
      <c r="AB66" s="9">
        <v>1</v>
      </c>
      <c r="AC66" s="9">
        <v>1</v>
      </c>
      <c r="AD66" s="9">
        <v>1</v>
      </c>
      <c r="AE66" s="9">
        <v>1</v>
      </c>
      <c r="AF66" s="9">
        <v>0</v>
      </c>
      <c r="AG66" s="9">
        <v>1</v>
      </c>
      <c r="AH66" s="9">
        <v>0</v>
      </c>
      <c r="AI66" s="9">
        <v>1</v>
      </c>
      <c r="AJ66" s="9">
        <v>1</v>
      </c>
      <c r="AK66" s="9">
        <v>1</v>
      </c>
      <c r="AL66" s="9">
        <v>0</v>
      </c>
      <c r="AM66" s="9">
        <v>0</v>
      </c>
      <c r="AN66" s="9">
        <v>1</v>
      </c>
      <c r="AO66" s="9">
        <v>1</v>
      </c>
      <c r="AP66" s="9">
        <v>1</v>
      </c>
      <c r="AQ66" s="5">
        <f t="shared" si="0"/>
        <v>11</v>
      </c>
      <c r="AR66" s="5">
        <f t="shared" si="1"/>
        <v>4</v>
      </c>
    </row>
    <row r="67" spans="24:44" x14ac:dyDescent="0.25">
      <c r="X67" s="1" t="s">
        <v>82</v>
      </c>
      <c r="Y67" s="6" t="s">
        <v>273</v>
      </c>
      <c r="Z67" s="6" t="s">
        <v>214</v>
      </c>
      <c r="AA67" s="6">
        <v>32</v>
      </c>
      <c r="AB67" s="9">
        <v>1</v>
      </c>
      <c r="AC67" s="9">
        <v>1</v>
      </c>
      <c r="AD67" s="9">
        <v>1</v>
      </c>
      <c r="AE67" s="9">
        <v>0</v>
      </c>
      <c r="AF67" s="9">
        <v>1</v>
      </c>
      <c r="AG67" s="9">
        <v>1</v>
      </c>
      <c r="AH67" s="9">
        <v>1</v>
      </c>
      <c r="AI67" s="9">
        <v>1</v>
      </c>
      <c r="AJ67" s="9">
        <v>1</v>
      </c>
      <c r="AK67" s="9">
        <v>1</v>
      </c>
      <c r="AL67" s="9">
        <v>1</v>
      </c>
      <c r="AM67" s="9">
        <v>1</v>
      </c>
      <c r="AN67" s="9">
        <v>1</v>
      </c>
      <c r="AO67" s="9">
        <v>1</v>
      </c>
      <c r="AP67" s="9">
        <v>1</v>
      </c>
      <c r="AQ67" s="5">
        <f t="shared" si="0"/>
        <v>14</v>
      </c>
      <c r="AR67" s="5">
        <f t="shared" si="1"/>
        <v>1</v>
      </c>
    </row>
    <row r="68" spans="24:44" x14ac:dyDescent="0.25">
      <c r="X68" s="1" t="s">
        <v>83</v>
      </c>
      <c r="Y68" s="6" t="s">
        <v>274</v>
      </c>
      <c r="Z68" s="6" t="s">
        <v>214</v>
      </c>
      <c r="AA68" s="6">
        <v>32</v>
      </c>
      <c r="AB68" s="9">
        <v>1</v>
      </c>
      <c r="AC68" s="9">
        <v>1</v>
      </c>
      <c r="AD68" s="9">
        <v>1</v>
      </c>
      <c r="AE68" s="9">
        <v>0</v>
      </c>
      <c r="AF68" s="9">
        <v>0</v>
      </c>
      <c r="AG68" s="9">
        <v>1</v>
      </c>
      <c r="AH68" s="9">
        <v>0</v>
      </c>
      <c r="AI68" s="9">
        <v>0</v>
      </c>
      <c r="AJ68" s="9">
        <v>1</v>
      </c>
      <c r="AK68" s="9">
        <v>1</v>
      </c>
      <c r="AL68" s="9">
        <v>1</v>
      </c>
      <c r="AM68" s="9">
        <v>1</v>
      </c>
      <c r="AN68" s="9">
        <v>1</v>
      </c>
      <c r="AO68" s="9">
        <v>1</v>
      </c>
      <c r="AP68" s="9">
        <v>1</v>
      </c>
      <c r="AQ68" s="5">
        <f t="shared" si="0"/>
        <v>11</v>
      </c>
      <c r="AR68" s="5">
        <f t="shared" si="1"/>
        <v>4</v>
      </c>
    </row>
    <row r="69" spans="24:44" x14ac:dyDescent="0.25">
      <c r="X69" s="1" t="s">
        <v>84</v>
      </c>
      <c r="Y69" s="6" t="s">
        <v>275</v>
      </c>
      <c r="Z69" s="6" t="s">
        <v>214</v>
      </c>
      <c r="AA69" s="6">
        <v>19</v>
      </c>
      <c r="AB69" s="9">
        <v>1</v>
      </c>
      <c r="AC69" s="9">
        <v>1</v>
      </c>
      <c r="AD69" s="9">
        <v>1</v>
      </c>
      <c r="AE69" s="9">
        <v>1</v>
      </c>
      <c r="AF69" s="9">
        <v>1</v>
      </c>
      <c r="AG69" s="9">
        <v>1</v>
      </c>
      <c r="AH69" s="9">
        <v>1</v>
      </c>
      <c r="AI69" s="9">
        <v>1</v>
      </c>
      <c r="AJ69" s="9">
        <v>1</v>
      </c>
      <c r="AK69" s="9">
        <v>1</v>
      </c>
      <c r="AL69" s="9">
        <v>1</v>
      </c>
      <c r="AM69" s="9">
        <v>1</v>
      </c>
      <c r="AN69" s="9">
        <v>1</v>
      </c>
      <c r="AO69" s="9">
        <v>1</v>
      </c>
      <c r="AP69" s="9">
        <v>1</v>
      </c>
      <c r="AQ69" s="5">
        <f t="shared" si="0"/>
        <v>15</v>
      </c>
      <c r="AR69" s="5">
        <f t="shared" si="1"/>
        <v>0</v>
      </c>
    </row>
    <row r="70" spans="24:44" x14ac:dyDescent="0.25">
      <c r="X70" s="1" t="s">
        <v>85</v>
      </c>
      <c r="Y70" s="6" t="s">
        <v>276</v>
      </c>
      <c r="Z70" s="6" t="s">
        <v>214</v>
      </c>
      <c r="AA70" s="6">
        <v>27</v>
      </c>
      <c r="AB70" s="9">
        <v>1</v>
      </c>
      <c r="AC70" s="9">
        <v>1</v>
      </c>
      <c r="AD70" s="9">
        <v>0</v>
      </c>
      <c r="AE70" s="9">
        <v>0</v>
      </c>
      <c r="AF70" s="9">
        <v>0</v>
      </c>
      <c r="AG70" s="9">
        <v>1</v>
      </c>
      <c r="AH70" s="9">
        <v>1</v>
      </c>
      <c r="AI70" s="9">
        <v>0</v>
      </c>
      <c r="AJ70" s="9">
        <v>1</v>
      </c>
      <c r="AK70" s="9">
        <v>1</v>
      </c>
      <c r="AL70" s="9">
        <v>1</v>
      </c>
      <c r="AM70" s="9">
        <v>1</v>
      </c>
      <c r="AN70" s="9">
        <v>1</v>
      </c>
      <c r="AO70" s="9">
        <v>1</v>
      </c>
      <c r="AP70" s="9">
        <v>0</v>
      </c>
      <c r="AQ70" s="5">
        <f t="shared" ref="AQ70:AQ72" si="2">SUM(AB70:AP70)</f>
        <v>10</v>
      </c>
      <c r="AR70" s="5">
        <f t="shared" ref="AR70:AR72" si="3">COUNTIF(AB70:AP70,"0")</f>
        <v>5</v>
      </c>
    </row>
    <row r="71" spans="24:44" x14ac:dyDescent="0.25">
      <c r="X71" s="1" t="s">
        <v>86</v>
      </c>
      <c r="Y71" s="6" t="s">
        <v>277</v>
      </c>
      <c r="Z71" s="6" t="s">
        <v>215</v>
      </c>
      <c r="AA71" s="6">
        <v>24</v>
      </c>
      <c r="AB71" s="9">
        <v>1</v>
      </c>
      <c r="AC71" s="9">
        <v>1</v>
      </c>
      <c r="AD71" s="9">
        <v>1</v>
      </c>
      <c r="AE71" s="9">
        <v>1</v>
      </c>
      <c r="AF71" s="9">
        <v>1</v>
      </c>
      <c r="AG71" s="9">
        <v>1</v>
      </c>
      <c r="AH71" s="9">
        <v>1</v>
      </c>
      <c r="AI71" s="9">
        <v>1</v>
      </c>
      <c r="AJ71" s="9">
        <v>1</v>
      </c>
      <c r="AK71" s="9">
        <v>1</v>
      </c>
      <c r="AL71" s="9">
        <v>1</v>
      </c>
      <c r="AM71" s="9">
        <v>1</v>
      </c>
      <c r="AN71" s="9">
        <v>1</v>
      </c>
      <c r="AO71" s="9">
        <v>1</v>
      </c>
      <c r="AP71" s="9">
        <v>1</v>
      </c>
      <c r="AQ71" s="5">
        <f t="shared" si="2"/>
        <v>15</v>
      </c>
      <c r="AR71" s="5">
        <f t="shared" si="3"/>
        <v>0</v>
      </c>
    </row>
    <row r="72" spans="24:44" x14ac:dyDescent="0.25">
      <c r="X72" s="1" t="s">
        <v>87</v>
      </c>
      <c r="Y72" s="6" t="s">
        <v>278</v>
      </c>
      <c r="Z72" s="6" t="s">
        <v>214</v>
      </c>
      <c r="AA72" s="6">
        <v>26</v>
      </c>
      <c r="AB72" s="6">
        <v>1</v>
      </c>
      <c r="AC72" s="9">
        <v>1</v>
      </c>
      <c r="AD72" s="6">
        <v>1</v>
      </c>
      <c r="AE72" s="6">
        <v>1</v>
      </c>
      <c r="AF72" s="6">
        <v>1</v>
      </c>
      <c r="AG72" s="6">
        <v>1</v>
      </c>
      <c r="AH72" s="6">
        <v>1</v>
      </c>
      <c r="AI72" s="6">
        <v>1</v>
      </c>
      <c r="AJ72" s="6">
        <v>1</v>
      </c>
      <c r="AK72" s="6">
        <v>1</v>
      </c>
      <c r="AL72" s="6">
        <v>1</v>
      </c>
      <c r="AM72" s="6">
        <v>1</v>
      </c>
      <c r="AN72" s="6">
        <v>1</v>
      </c>
      <c r="AO72" s="6">
        <v>1</v>
      </c>
      <c r="AP72" s="6">
        <v>1</v>
      </c>
      <c r="AQ72" s="5">
        <f t="shared" si="2"/>
        <v>15</v>
      </c>
      <c r="AR72" s="5">
        <f t="shared" si="3"/>
        <v>0</v>
      </c>
    </row>
    <row r="73" spans="24:44" x14ac:dyDescent="0.25">
      <c r="X73" s="19" t="s">
        <v>89</v>
      </c>
      <c r="Y73" s="20"/>
      <c r="Z73" s="20"/>
      <c r="AA73" s="20"/>
      <c r="AB73" s="20"/>
      <c r="AC73" s="20"/>
      <c r="AD73" s="20"/>
      <c r="AE73" s="20"/>
      <c r="AF73" s="20"/>
      <c r="AG73" s="20"/>
      <c r="AH73" s="20"/>
      <c r="AI73" s="20"/>
      <c r="AJ73" s="20"/>
      <c r="AK73" s="20"/>
      <c r="AL73" s="20"/>
      <c r="AM73" s="20"/>
      <c r="AN73" s="20"/>
      <c r="AO73" s="20"/>
      <c r="AP73" s="21"/>
      <c r="AQ73" s="2">
        <f>SUM(AQ5:AQ72)</f>
        <v>917</v>
      </c>
      <c r="AR73" s="2">
        <f>SUM(AR5:AR72)</f>
        <v>103</v>
      </c>
    </row>
    <row r="74" spans="24:44" x14ac:dyDescent="0.25">
      <c r="X74" s="19" t="s">
        <v>90</v>
      </c>
      <c r="Y74" s="20"/>
      <c r="Z74" s="20"/>
      <c r="AA74" s="20"/>
      <c r="AB74" s="20"/>
      <c r="AC74" s="20"/>
      <c r="AD74" s="20"/>
      <c r="AE74" s="20"/>
      <c r="AF74" s="20"/>
      <c r="AG74" s="20"/>
      <c r="AH74" s="20"/>
      <c r="AI74" s="20"/>
      <c r="AJ74" s="20"/>
      <c r="AK74" s="20"/>
      <c r="AL74" s="20"/>
      <c r="AM74" s="20"/>
      <c r="AN74" s="20"/>
      <c r="AO74" s="20"/>
      <c r="AP74" s="21"/>
      <c r="AQ74" s="22">
        <f>SUM(AQ73:AR73)</f>
        <v>1020</v>
      </c>
      <c r="AR74" s="23"/>
    </row>
    <row r="75" spans="24:44" x14ac:dyDescent="0.25">
      <c r="X75" s="13" t="s">
        <v>91</v>
      </c>
      <c r="Y75" s="13"/>
      <c r="Z75" s="13"/>
      <c r="AA75" s="13"/>
      <c r="AB75" s="13"/>
      <c r="AC75" s="13"/>
      <c r="AD75" s="13"/>
      <c r="AE75" s="13"/>
      <c r="AF75" s="13"/>
      <c r="AG75" s="13"/>
      <c r="AH75" s="13"/>
      <c r="AI75" s="13"/>
      <c r="AJ75" s="13"/>
      <c r="AK75" s="13"/>
      <c r="AL75" s="13"/>
      <c r="AM75" s="13"/>
      <c r="AN75" s="13"/>
      <c r="AO75" s="13"/>
      <c r="AP75" s="13"/>
      <c r="AQ75" s="14">
        <f>AQ73/AQ74</f>
        <v>0.89901960784313728</v>
      </c>
      <c r="AR75" s="14"/>
    </row>
    <row r="81" spans="23:52" x14ac:dyDescent="0.25">
      <c r="W81" s="11"/>
      <c r="X81" s="11"/>
      <c r="Y81" s="11"/>
      <c r="Z81" s="11"/>
      <c r="AA81" s="11"/>
      <c r="AB81" s="11"/>
      <c r="AC81" s="11"/>
      <c r="AD81" s="11"/>
      <c r="AE81" s="11"/>
      <c r="AF81" s="11"/>
      <c r="AG81" s="11"/>
      <c r="AH81" s="11"/>
      <c r="AI81" s="11"/>
      <c r="AJ81" s="11"/>
      <c r="AK81" s="11"/>
      <c r="AL81" s="11"/>
      <c r="AM81" s="11"/>
      <c r="AN81" s="11"/>
      <c r="AO81" s="11"/>
      <c r="AP81" s="11"/>
      <c r="AQ81" s="11"/>
      <c r="AR81" s="11"/>
      <c r="AS81" s="11"/>
      <c r="AT81" s="11"/>
      <c r="AU81" s="11"/>
      <c r="AV81" s="11"/>
      <c r="AW81" s="11"/>
      <c r="AX81" s="11"/>
      <c r="AY81" s="11"/>
      <c r="AZ81" s="11"/>
    </row>
    <row r="82" spans="23:52" x14ac:dyDescent="0.25">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11"/>
      <c r="AW82" s="11"/>
      <c r="AX82" s="11"/>
      <c r="AY82" s="11"/>
      <c r="AZ82" s="11"/>
    </row>
    <row r="83" spans="23:52" x14ac:dyDescent="0.25">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c r="AZ83" s="11"/>
    </row>
    <row r="84" spans="23:52" x14ac:dyDescent="0.25">
      <c r="W84" s="11"/>
      <c r="X84" s="12"/>
      <c r="Y84" s="12"/>
      <c r="Z84" s="12"/>
      <c r="AA84" s="12"/>
      <c r="AB84" s="12"/>
      <c r="AC84" s="12"/>
      <c r="AD84" s="12"/>
      <c r="AE84" s="12"/>
      <c r="AF84" s="12"/>
      <c r="AG84" s="12"/>
      <c r="AH84" s="12"/>
      <c r="AI84" s="12"/>
      <c r="AJ84" s="12"/>
      <c r="AK84" s="12"/>
      <c r="AL84" s="12"/>
      <c r="AM84" s="12"/>
      <c r="AN84" s="12"/>
      <c r="AO84" s="12"/>
      <c r="AP84" s="12"/>
      <c r="AQ84" s="11"/>
      <c r="AR84" s="11"/>
      <c r="AS84" s="11"/>
      <c r="AT84" s="11"/>
      <c r="AU84" s="11"/>
      <c r="AV84" s="11"/>
      <c r="AW84" s="11"/>
      <c r="AX84" s="11"/>
      <c r="AY84" s="11"/>
      <c r="AZ84" s="11"/>
    </row>
    <row r="85" spans="23:52" x14ac:dyDescent="0.25">
      <c r="W85" s="11"/>
      <c r="X85" s="12"/>
      <c r="Y85" s="12"/>
      <c r="Z85" s="12"/>
      <c r="AA85" s="12"/>
      <c r="AB85" s="12"/>
      <c r="AC85" s="12"/>
      <c r="AD85" s="12"/>
      <c r="AE85" s="12"/>
      <c r="AF85" s="12"/>
      <c r="AG85" s="12"/>
      <c r="AH85" s="12"/>
      <c r="AI85" s="12"/>
      <c r="AJ85" s="12"/>
      <c r="AK85" s="12"/>
      <c r="AL85" s="12"/>
      <c r="AM85" s="12"/>
      <c r="AN85" s="12"/>
      <c r="AO85" s="12"/>
      <c r="AP85" s="12"/>
      <c r="AQ85" s="12"/>
      <c r="AR85" s="12"/>
      <c r="AS85" s="11"/>
      <c r="AT85" s="11"/>
      <c r="AU85" s="11"/>
      <c r="AV85" s="11"/>
      <c r="AW85" s="11"/>
      <c r="AX85" s="11"/>
      <c r="AY85" s="11"/>
      <c r="AZ85" s="11"/>
    </row>
    <row r="86" spans="23:52" x14ac:dyDescent="0.25">
      <c r="W86" s="11"/>
      <c r="X86" s="12"/>
      <c r="Y86" s="12"/>
      <c r="Z86" s="12"/>
      <c r="AA86" s="12"/>
      <c r="AB86" s="12"/>
      <c r="AC86" s="12"/>
      <c r="AD86" s="12"/>
      <c r="AE86" s="12"/>
      <c r="AF86" s="12"/>
      <c r="AG86" s="12"/>
      <c r="AH86" s="12"/>
      <c r="AI86" s="12"/>
      <c r="AJ86" s="12"/>
      <c r="AK86" s="12"/>
      <c r="AL86" s="12"/>
      <c r="AM86" s="12"/>
      <c r="AN86" s="12"/>
      <c r="AO86" s="12"/>
      <c r="AP86" s="12"/>
      <c r="AQ86" s="12"/>
      <c r="AR86" s="12"/>
      <c r="AS86" s="11"/>
      <c r="AT86" s="11"/>
      <c r="AU86" s="11"/>
      <c r="AV86" s="11"/>
      <c r="AW86" s="11"/>
      <c r="AX86" s="11"/>
      <c r="AY86" s="11"/>
      <c r="AZ86" s="11"/>
    </row>
    <row r="87" spans="23:52" x14ac:dyDescent="0.25">
      <c r="W87" s="11"/>
      <c r="X87" s="11"/>
      <c r="Y87" s="11"/>
      <c r="Z87" s="11"/>
      <c r="AA87" s="11"/>
      <c r="AB87" s="11"/>
      <c r="AC87" s="11"/>
      <c r="AD87" s="11"/>
      <c r="AE87" s="11"/>
      <c r="AF87" s="11"/>
      <c r="AG87" s="11"/>
      <c r="AH87" s="11"/>
      <c r="AI87" s="11"/>
      <c r="AJ87" s="11"/>
      <c r="AK87" s="11"/>
      <c r="AL87" s="11"/>
      <c r="AM87" s="11"/>
      <c r="AN87" s="11"/>
      <c r="AO87" s="11"/>
      <c r="AP87" s="11"/>
      <c r="AQ87" s="11"/>
      <c r="AR87" s="11"/>
      <c r="AS87" s="11"/>
      <c r="AT87" s="11"/>
      <c r="AU87" s="11"/>
      <c r="AV87" s="11"/>
      <c r="AW87" s="11"/>
      <c r="AX87" s="11"/>
      <c r="AY87" s="11"/>
      <c r="AZ87" s="11"/>
    </row>
    <row r="88" spans="23:52" x14ac:dyDescent="0.25">
      <c r="W88" s="11"/>
      <c r="X88" s="11"/>
      <c r="Y88" s="11"/>
      <c r="Z88" s="11"/>
      <c r="AA88" s="11"/>
      <c r="AB88" s="11"/>
      <c r="AC88" s="11"/>
      <c r="AD88" s="11"/>
      <c r="AE88" s="11"/>
      <c r="AF88" s="11"/>
      <c r="AG88" s="11"/>
      <c r="AH88" s="11"/>
      <c r="AI88" s="11"/>
      <c r="AJ88" s="11"/>
      <c r="AK88" s="11"/>
      <c r="AL88" s="11"/>
      <c r="AM88" s="11"/>
      <c r="AN88" s="11"/>
      <c r="AO88" s="11"/>
      <c r="AP88" s="11"/>
      <c r="AQ88" s="11"/>
      <c r="AR88" s="11"/>
      <c r="AS88" s="11"/>
      <c r="AT88" s="11"/>
      <c r="AU88" s="11"/>
      <c r="AV88" s="11"/>
      <c r="AW88" s="11"/>
      <c r="AX88" s="11"/>
      <c r="AY88" s="11"/>
      <c r="AZ88" s="11"/>
    </row>
    <row r="89" spans="23:52" x14ac:dyDescent="0.25">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c r="AY89" s="11"/>
      <c r="AZ89" s="11"/>
    </row>
    <row r="90" spans="23:52" x14ac:dyDescent="0.25">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row>
    <row r="91" spans="23:52" x14ac:dyDescent="0.25">
      <c r="W91" s="11"/>
      <c r="X91" s="11"/>
      <c r="Y91" s="11"/>
      <c r="Z91" s="11"/>
      <c r="AA91" s="11"/>
      <c r="AB91" s="11"/>
      <c r="AC91" s="11"/>
      <c r="AD91" s="11"/>
      <c r="AE91" s="11"/>
      <c r="AF91" s="11"/>
      <c r="AG91" s="11"/>
      <c r="AH91" s="11"/>
      <c r="AI91" s="11"/>
      <c r="AJ91" s="11"/>
      <c r="AK91" s="11"/>
      <c r="AL91" s="11"/>
      <c r="AM91" s="11"/>
      <c r="AN91" s="11"/>
      <c r="AO91" s="11"/>
      <c r="AP91" s="11"/>
      <c r="AQ91" s="11"/>
      <c r="AR91" s="11"/>
      <c r="AS91" s="11"/>
      <c r="AT91" s="11"/>
      <c r="AU91" s="11"/>
      <c r="AV91" s="11"/>
      <c r="AW91" s="11"/>
      <c r="AX91" s="11"/>
      <c r="AY91" s="11"/>
      <c r="AZ91" s="11"/>
    </row>
    <row r="92" spans="23:52" x14ac:dyDescent="0.25">
      <c r="W92" s="11"/>
      <c r="X92" s="11"/>
      <c r="Y92" s="11"/>
      <c r="Z92" s="11"/>
      <c r="AA92" s="11"/>
      <c r="AB92" s="11"/>
      <c r="AC92" s="11"/>
      <c r="AD92" s="11"/>
      <c r="AE92" s="11"/>
      <c r="AF92" s="11"/>
      <c r="AG92" s="11"/>
      <c r="AH92" s="11"/>
      <c r="AI92" s="11"/>
      <c r="AJ92" s="11"/>
      <c r="AK92" s="11"/>
      <c r="AL92" s="11"/>
      <c r="AM92" s="11"/>
      <c r="AN92" s="11"/>
      <c r="AO92" s="11"/>
      <c r="AP92" s="11"/>
      <c r="AQ92" s="11"/>
      <c r="AR92" s="11"/>
      <c r="AS92" s="11"/>
      <c r="AT92" s="11"/>
      <c r="AU92" s="11"/>
      <c r="AV92" s="11"/>
      <c r="AW92" s="11"/>
      <c r="AX92" s="11"/>
      <c r="AY92" s="11"/>
      <c r="AZ92" s="11"/>
    </row>
    <row r="93" spans="23:52" x14ac:dyDescent="0.25">
      <c r="W93" s="11"/>
      <c r="X93" s="11"/>
      <c r="Y93" s="11"/>
      <c r="Z93" s="11"/>
      <c r="AA93" s="11"/>
      <c r="AB93" s="11"/>
      <c r="AC93" s="11"/>
      <c r="AD93" s="11"/>
      <c r="AE93" s="11"/>
      <c r="AF93" s="11"/>
      <c r="AG93" s="11"/>
      <c r="AH93" s="11"/>
      <c r="AI93" s="11"/>
      <c r="AJ93" s="11"/>
      <c r="AK93" s="11"/>
      <c r="AL93" s="11"/>
      <c r="AM93" s="11"/>
      <c r="AN93" s="11"/>
      <c r="AO93" s="11"/>
      <c r="AP93" s="11"/>
      <c r="AQ93" s="11"/>
      <c r="AR93" s="11"/>
      <c r="AS93" s="11"/>
      <c r="AT93" s="11"/>
      <c r="AU93" s="11"/>
      <c r="AV93" s="11"/>
      <c r="AW93" s="11"/>
      <c r="AX93" s="11"/>
      <c r="AY93" s="11"/>
      <c r="AZ93" s="11"/>
    </row>
  </sheetData>
  <mergeCells count="8">
    <mergeCell ref="X75:AP75"/>
    <mergeCell ref="AQ75:AR75"/>
    <mergeCell ref="AA3:AP3"/>
    <mergeCell ref="AQ3:AR3"/>
    <mergeCell ref="X3:Z3"/>
    <mergeCell ref="X73:AP73"/>
    <mergeCell ref="X74:AP74"/>
    <mergeCell ref="AQ74:AR74"/>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W2:AQ100"/>
  <sheetViews>
    <sheetView topLeftCell="M84" workbookViewId="0">
      <selection activeCell="AP100" sqref="AP100:AQ100"/>
    </sheetView>
  </sheetViews>
  <sheetFormatPr defaultRowHeight="15" x14ac:dyDescent="0.25"/>
  <cols>
    <col min="1" max="3" width="9.140625" style="4"/>
    <col min="4" max="4" width="13" style="4" customWidth="1"/>
    <col min="5" max="5" width="14.85546875" style="4" customWidth="1"/>
    <col min="6" max="23" width="9.140625" style="4"/>
    <col min="24" max="24" width="14.28515625" style="4" customWidth="1"/>
    <col min="25" max="25" width="12.140625" style="4" bestFit="1" customWidth="1"/>
    <col min="26" max="26" width="13.7109375" style="4" bestFit="1" customWidth="1"/>
    <col min="27" max="42" width="6.85546875" style="4" customWidth="1"/>
    <col min="43" max="16384" width="9.140625" style="4"/>
  </cols>
  <sheetData>
    <row r="2" spans="23:43" x14ac:dyDescent="0.25">
      <c r="W2" s="16" t="s">
        <v>117</v>
      </c>
      <c r="X2" s="18"/>
      <c r="Y2" s="17"/>
      <c r="Z2" s="15" t="s">
        <v>118</v>
      </c>
      <c r="AA2" s="15"/>
      <c r="AB2" s="15"/>
      <c r="AC2" s="15"/>
      <c r="AD2" s="15"/>
      <c r="AE2" s="15"/>
      <c r="AF2" s="15"/>
      <c r="AG2" s="15"/>
      <c r="AH2" s="15"/>
      <c r="AI2" s="15"/>
      <c r="AJ2" s="15"/>
      <c r="AK2" s="15"/>
      <c r="AL2" s="15"/>
      <c r="AM2" s="15"/>
      <c r="AN2" s="15"/>
      <c r="AO2" s="15"/>
      <c r="AP2" s="16" t="s">
        <v>92</v>
      </c>
      <c r="AQ2" s="17"/>
    </row>
    <row r="3" spans="23:43" x14ac:dyDescent="0.25">
      <c r="W3" s="3" t="s">
        <v>0</v>
      </c>
      <c r="X3" s="3" t="s">
        <v>1</v>
      </c>
      <c r="Y3" s="3" t="s">
        <v>2</v>
      </c>
      <c r="Z3" s="3" t="s">
        <v>3</v>
      </c>
      <c r="AA3" s="3" t="s">
        <v>4</v>
      </c>
      <c r="AB3" s="3" t="s">
        <v>5</v>
      </c>
      <c r="AC3" s="3" t="s">
        <v>6</v>
      </c>
      <c r="AD3" s="3" t="s">
        <v>7</v>
      </c>
      <c r="AE3" s="3" t="s">
        <v>8</v>
      </c>
      <c r="AF3" s="3" t="s">
        <v>9</v>
      </c>
      <c r="AG3" s="3" t="s">
        <v>10</v>
      </c>
      <c r="AH3" s="3" t="s">
        <v>11</v>
      </c>
      <c r="AI3" s="3" t="s">
        <v>12</v>
      </c>
      <c r="AJ3" s="3" t="s">
        <v>13</v>
      </c>
      <c r="AK3" s="3" t="s">
        <v>14</v>
      </c>
      <c r="AL3" s="3" t="s">
        <v>15</v>
      </c>
      <c r="AM3" s="3" t="s">
        <v>16</v>
      </c>
      <c r="AN3" s="3" t="s">
        <v>17</v>
      </c>
      <c r="AO3" s="3" t="s">
        <v>18</v>
      </c>
      <c r="AP3" s="3" t="s">
        <v>19</v>
      </c>
      <c r="AQ3" s="3" t="s">
        <v>120</v>
      </c>
    </row>
    <row r="4" spans="23:43" x14ac:dyDescent="0.25">
      <c r="W4" s="7" t="s">
        <v>20</v>
      </c>
      <c r="X4" s="7" t="s">
        <v>121</v>
      </c>
      <c r="Y4" s="7" t="s">
        <v>214</v>
      </c>
      <c r="Z4" s="7">
        <v>23</v>
      </c>
      <c r="AA4" s="7">
        <v>1</v>
      </c>
      <c r="AB4" s="7">
        <v>1</v>
      </c>
      <c r="AC4" s="7">
        <v>1</v>
      </c>
      <c r="AD4" s="7">
        <v>1</v>
      </c>
      <c r="AE4" s="7">
        <v>0</v>
      </c>
      <c r="AF4" s="7">
        <v>1</v>
      </c>
      <c r="AG4" s="7">
        <v>1</v>
      </c>
      <c r="AH4" s="7">
        <v>1</v>
      </c>
      <c r="AI4" s="7">
        <v>1</v>
      </c>
      <c r="AJ4" s="7">
        <v>0</v>
      </c>
      <c r="AK4" s="7">
        <v>1</v>
      </c>
      <c r="AL4" s="7">
        <v>0</v>
      </c>
      <c r="AM4" s="7">
        <v>1</v>
      </c>
      <c r="AN4" s="7">
        <v>1</v>
      </c>
      <c r="AO4" s="7">
        <v>1</v>
      </c>
      <c r="AP4" s="5">
        <f>SUM(AA4:AO4)</f>
        <v>12</v>
      </c>
      <c r="AQ4" s="5">
        <f>COUNTIF(AA4:AO4,"0")</f>
        <v>3</v>
      </c>
    </row>
    <row r="5" spans="23:43" x14ac:dyDescent="0.25">
      <c r="W5" s="7" t="s">
        <v>21</v>
      </c>
      <c r="X5" s="9" t="s">
        <v>122</v>
      </c>
      <c r="Y5" s="7" t="s">
        <v>214</v>
      </c>
      <c r="Z5" s="9">
        <v>25</v>
      </c>
      <c r="AA5" s="9">
        <v>1</v>
      </c>
      <c r="AB5" s="9">
        <v>0</v>
      </c>
      <c r="AC5" s="9">
        <v>1</v>
      </c>
      <c r="AD5" s="9">
        <v>0</v>
      </c>
      <c r="AE5" s="9">
        <v>1</v>
      </c>
      <c r="AF5" s="9">
        <v>1</v>
      </c>
      <c r="AG5" s="9">
        <v>1</v>
      </c>
      <c r="AH5" s="9">
        <v>1</v>
      </c>
      <c r="AI5" s="9">
        <v>1</v>
      </c>
      <c r="AJ5" s="9">
        <v>1</v>
      </c>
      <c r="AK5" s="9">
        <v>1</v>
      </c>
      <c r="AL5" s="9">
        <v>1</v>
      </c>
      <c r="AM5" s="9">
        <v>0</v>
      </c>
      <c r="AN5" s="9">
        <v>0</v>
      </c>
      <c r="AO5" s="9">
        <v>1</v>
      </c>
      <c r="AP5" s="5">
        <f t="shared" ref="AP5:AP68" si="0">SUM(AA5:AO5)</f>
        <v>11</v>
      </c>
      <c r="AQ5" s="5">
        <f t="shared" ref="AQ5:AQ68" si="1">COUNTIF(AA5:AO5,"0")</f>
        <v>4</v>
      </c>
    </row>
    <row r="6" spans="23:43" x14ac:dyDescent="0.25">
      <c r="W6" s="7" t="s">
        <v>22</v>
      </c>
      <c r="X6" s="9" t="s">
        <v>123</v>
      </c>
      <c r="Y6" s="7" t="s">
        <v>214</v>
      </c>
      <c r="Z6" s="9">
        <v>31</v>
      </c>
      <c r="AA6" s="9">
        <v>1</v>
      </c>
      <c r="AB6" s="9">
        <v>0</v>
      </c>
      <c r="AC6" s="9">
        <v>1</v>
      </c>
      <c r="AD6" s="9">
        <v>0</v>
      </c>
      <c r="AE6" s="9">
        <v>1</v>
      </c>
      <c r="AF6" s="9">
        <v>1</v>
      </c>
      <c r="AG6" s="9">
        <v>1</v>
      </c>
      <c r="AH6" s="9">
        <v>1</v>
      </c>
      <c r="AI6" s="9">
        <v>1</v>
      </c>
      <c r="AJ6" s="9">
        <v>1</v>
      </c>
      <c r="AK6" s="9">
        <v>1</v>
      </c>
      <c r="AL6" s="9">
        <v>1</v>
      </c>
      <c r="AM6" s="9">
        <v>1</v>
      </c>
      <c r="AN6" s="9">
        <v>1</v>
      </c>
      <c r="AO6" s="9">
        <v>1</v>
      </c>
      <c r="AP6" s="5">
        <f t="shared" si="0"/>
        <v>13</v>
      </c>
      <c r="AQ6" s="5">
        <f t="shared" si="1"/>
        <v>2</v>
      </c>
    </row>
    <row r="7" spans="23:43" x14ac:dyDescent="0.25">
      <c r="W7" s="7" t="s">
        <v>23</v>
      </c>
      <c r="X7" s="9" t="s">
        <v>124</v>
      </c>
      <c r="Y7" s="9" t="s">
        <v>215</v>
      </c>
      <c r="Z7" s="9">
        <v>25</v>
      </c>
      <c r="AA7" s="9">
        <v>0</v>
      </c>
      <c r="AB7" s="9">
        <v>0</v>
      </c>
      <c r="AC7" s="9">
        <v>1</v>
      </c>
      <c r="AD7" s="9">
        <v>1</v>
      </c>
      <c r="AE7" s="9">
        <v>1</v>
      </c>
      <c r="AF7" s="9">
        <v>1</v>
      </c>
      <c r="AG7" s="9">
        <v>1</v>
      </c>
      <c r="AH7" s="9">
        <v>1</v>
      </c>
      <c r="AI7" s="9">
        <v>1</v>
      </c>
      <c r="AJ7" s="9">
        <v>1</v>
      </c>
      <c r="AK7" s="9">
        <v>1</v>
      </c>
      <c r="AL7" s="9">
        <v>1</v>
      </c>
      <c r="AM7" s="9">
        <v>1</v>
      </c>
      <c r="AN7" s="9">
        <v>1</v>
      </c>
      <c r="AO7" s="9">
        <v>1</v>
      </c>
      <c r="AP7" s="5">
        <f t="shared" si="0"/>
        <v>13</v>
      </c>
      <c r="AQ7" s="5">
        <f t="shared" si="1"/>
        <v>2</v>
      </c>
    </row>
    <row r="8" spans="23:43" x14ac:dyDescent="0.25">
      <c r="W8" s="7" t="s">
        <v>24</v>
      </c>
      <c r="X8" s="9" t="s">
        <v>125</v>
      </c>
      <c r="Y8" s="9" t="s">
        <v>215</v>
      </c>
      <c r="Z8" s="9">
        <v>26</v>
      </c>
      <c r="AA8" s="9">
        <v>1</v>
      </c>
      <c r="AB8" s="9">
        <v>1</v>
      </c>
      <c r="AC8" s="9">
        <v>1</v>
      </c>
      <c r="AD8" s="9">
        <v>1</v>
      </c>
      <c r="AE8" s="9">
        <v>1</v>
      </c>
      <c r="AF8" s="9">
        <v>1</v>
      </c>
      <c r="AG8" s="9">
        <v>1</v>
      </c>
      <c r="AH8" s="9">
        <v>1</v>
      </c>
      <c r="AI8" s="9">
        <v>1</v>
      </c>
      <c r="AJ8" s="9">
        <v>1</v>
      </c>
      <c r="AK8" s="9">
        <v>1</v>
      </c>
      <c r="AL8" s="9">
        <v>1</v>
      </c>
      <c r="AM8" s="9">
        <v>1</v>
      </c>
      <c r="AN8" s="9">
        <v>1</v>
      </c>
      <c r="AO8" s="9">
        <v>1</v>
      </c>
      <c r="AP8" s="5">
        <f t="shared" si="0"/>
        <v>15</v>
      </c>
      <c r="AQ8" s="5">
        <f t="shared" si="1"/>
        <v>0</v>
      </c>
    </row>
    <row r="9" spans="23:43" x14ac:dyDescent="0.25">
      <c r="W9" s="7" t="s">
        <v>25</v>
      </c>
      <c r="X9" s="9" t="s">
        <v>126</v>
      </c>
      <c r="Y9" s="9" t="s">
        <v>214</v>
      </c>
      <c r="Z9" s="9">
        <v>29</v>
      </c>
      <c r="AA9" s="9">
        <v>1</v>
      </c>
      <c r="AB9" s="9">
        <v>0</v>
      </c>
      <c r="AC9" s="9">
        <v>1</v>
      </c>
      <c r="AD9" s="9">
        <v>1</v>
      </c>
      <c r="AE9" s="9">
        <v>1</v>
      </c>
      <c r="AF9" s="9">
        <v>1</v>
      </c>
      <c r="AG9" s="9">
        <v>1</v>
      </c>
      <c r="AH9" s="9">
        <v>1</v>
      </c>
      <c r="AI9" s="9">
        <v>1</v>
      </c>
      <c r="AJ9" s="9">
        <v>1</v>
      </c>
      <c r="AK9" s="9">
        <v>1</v>
      </c>
      <c r="AL9" s="9">
        <v>1</v>
      </c>
      <c r="AM9" s="9">
        <v>1</v>
      </c>
      <c r="AN9" s="9">
        <v>1</v>
      </c>
      <c r="AO9" s="9">
        <v>1</v>
      </c>
      <c r="AP9" s="5">
        <f t="shared" si="0"/>
        <v>14</v>
      </c>
      <c r="AQ9" s="5">
        <f t="shared" si="1"/>
        <v>1</v>
      </c>
    </row>
    <row r="10" spans="23:43" x14ac:dyDescent="0.25">
      <c r="W10" s="7" t="s">
        <v>26</v>
      </c>
      <c r="X10" s="9" t="s">
        <v>127</v>
      </c>
      <c r="Y10" s="9" t="s">
        <v>215</v>
      </c>
      <c r="Z10" s="9">
        <v>28</v>
      </c>
      <c r="AA10" s="9">
        <v>1</v>
      </c>
      <c r="AB10" s="9">
        <v>0</v>
      </c>
      <c r="AC10" s="9">
        <v>0</v>
      </c>
      <c r="AD10" s="9">
        <v>1</v>
      </c>
      <c r="AE10" s="9">
        <v>1</v>
      </c>
      <c r="AF10" s="9">
        <v>1</v>
      </c>
      <c r="AG10" s="9">
        <v>1</v>
      </c>
      <c r="AH10" s="9">
        <v>1</v>
      </c>
      <c r="AI10" s="9">
        <v>1</v>
      </c>
      <c r="AJ10" s="9">
        <v>1</v>
      </c>
      <c r="AK10" s="9">
        <v>1</v>
      </c>
      <c r="AL10" s="9">
        <v>1</v>
      </c>
      <c r="AM10" s="9">
        <v>1</v>
      </c>
      <c r="AN10" s="9">
        <v>1</v>
      </c>
      <c r="AO10" s="9">
        <v>1</v>
      </c>
      <c r="AP10" s="5">
        <f t="shared" si="0"/>
        <v>13</v>
      </c>
      <c r="AQ10" s="5">
        <f t="shared" si="1"/>
        <v>2</v>
      </c>
    </row>
    <row r="11" spans="23:43" x14ac:dyDescent="0.25">
      <c r="W11" s="7" t="s">
        <v>27</v>
      </c>
      <c r="X11" s="9" t="s">
        <v>128</v>
      </c>
      <c r="Y11" s="9" t="s">
        <v>215</v>
      </c>
      <c r="Z11" s="9">
        <v>27</v>
      </c>
      <c r="AA11" s="9">
        <v>1</v>
      </c>
      <c r="AB11" s="9">
        <v>0</v>
      </c>
      <c r="AC11" s="9">
        <v>1</v>
      </c>
      <c r="AD11" s="9">
        <v>0</v>
      </c>
      <c r="AE11" s="9">
        <v>0</v>
      </c>
      <c r="AF11" s="9">
        <v>1</v>
      </c>
      <c r="AG11" s="9">
        <v>1</v>
      </c>
      <c r="AH11" s="9">
        <v>1</v>
      </c>
      <c r="AI11" s="9">
        <v>1</v>
      </c>
      <c r="AJ11" s="9">
        <v>1</v>
      </c>
      <c r="AK11" s="9">
        <v>1</v>
      </c>
      <c r="AL11" s="9">
        <v>1</v>
      </c>
      <c r="AM11" s="9">
        <v>1</v>
      </c>
      <c r="AN11" s="9">
        <v>1</v>
      </c>
      <c r="AO11" s="9">
        <v>1</v>
      </c>
      <c r="AP11" s="5">
        <f t="shared" si="0"/>
        <v>12</v>
      </c>
      <c r="AQ11" s="5">
        <f t="shared" si="1"/>
        <v>3</v>
      </c>
    </row>
    <row r="12" spans="23:43" x14ac:dyDescent="0.25">
      <c r="W12" s="7" t="s">
        <v>28</v>
      </c>
      <c r="X12" s="9" t="s">
        <v>129</v>
      </c>
      <c r="Y12" s="9" t="s">
        <v>214</v>
      </c>
      <c r="Z12" s="9">
        <v>25</v>
      </c>
      <c r="AA12" s="9">
        <v>1</v>
      </c>
      <c r="AB12" s="9">
        <v>1</v>
      </c>
      <c r="AC12" s="9">
        <v>1</v>
      </c>
      <c r="AD12" s="9">
        <v>1</v>
      </c>
      <c r="AE12" s="9">
        <v>1</v>
      </c>
      <c r="AF12" s="9">
        <v>1</v>
      </c>
      <c r="AG12" s="9">
        <v>1</v>
      </c>
      <c r="AH12" s="9">
        <v>1</v>
      </c>
      <c r="AI12" s="9">
        <v>1</v>
      </c>
      <c r="AJ12" s="9">
        <v>1</v>
      </c>
      <c r="AK12" s="9">
        <v>1</v>
      </c>
      <c r="AL12" s="9">
        <v>1</v>
      </c>
      <c r="AM12" s="9">
        <v>1</v>
      </c>
      <c r="AN12" s="9">
        <v>1</v>
      </c>
      <c r="AO12" s="9">
        <v>1</v>
      </c>
      <c r="AP12" s="5">
        <f t="shared" si="0"/>
        <v>15</v>
      </c>
      <c r="AQ12" s="5">
        <f t="shared" si="1"/>
        <v>0</v>
      </c>
    </row>
    <row r="13" spans="23:43" x14ac:dyDescent="0.25">
      <c r="W13" s="7" t="s">
        <v>29</v>
      </c>
      <c r="X13" s="9" t="s">
        <v>130</v>
      </c>
      <c r="Y13" s="9" t="s">
        <v>214</v>
      </c>
      <c r="Z13" s="9">
        <v>24</v>
      </c>
      <c r="AA13" s="9">
        <v>1</v>
      </c>
      <c r="AB13" s="9">
        <v>1</v>
      </c>
      <c r="AC13" s="9">
        <v>1</v>
      </c>
      <c r="AD13" s="9">
        <v>1</v>
      </c>
      <c r="AE13" s="9">
        <v>1</v>
      </c>
      <c r="AF13" s="9">
        <v>1</v>
      </c>
      <c r="AG13" s="9">
        <v>1</v>
      </c>
      <c r="AH13" s="9">
        <v>0</v>
      </c>
      <c r="AI13" s="9">
        <v>0</v>
      </c>
      <c r="AJ13" s="9">
        <v>1</v>
      </c>
      <c r="AK13" s="9">
        <v>0</v>
      </c>
      <c r="AL13" s="9">
        <v>1</v>
      </c>
      <c r="AM13" s="9">
        <v>1</v>
      </c>
      <c r="AN13" s="9">
        <v>1</v>
      </c>
      <c r="AO13" s="9">
        <v>1</v>
      </c>
      <c r="AP13" s="5">
        <f t="shared" si="0"/>
        <v>12</v>
      </c>
      <c r="AQ13" s="5">
        <f t="shared" si="1"/>
        <v>3</v>
      </c>
    </row>
    <row r="14" spans="23:43" x14ac:dyDescent="0.25">
      <c r="W14" s="7" t="s">
        <v>30</v>
      </c>
      <c r="X14" s="9" t="s">
        <v>131</v>
      </c>
      <c r="Y14" s="9" t="s">
        <v>214</v>
      </c>
      <c r="Z14" s="9">
        <v>23</v>
      </c>
      <c r="AA14" s="9">
        <v>1</v>
      </c>
      <c r="AB14" s="9">
        <v>1</v>
      </c>
      <c r="AC14" s="9">
        <v>0</v>
      </c>
      <c r="AD14" s="9">
        <v>0</v>
      </c>
      <c r="AE14" s="9">
        <v>1</v>
      </c>
      <c r="AF14" s="9">
        <v>1</v>
      </c>
      <c r="AG14" s="9">
        <v>0</v>
      </c>
      <c r="AH14" s="9">
        <v>1</v>
      </c>
      <c r="AI14" s="9">
        <v>1</v>
      </c>
      <c r="AJ14" s="9">
        <v>1</v>
      </c>
      <c r="AK14" s="9">
        <v>1</v>
      </c>
      <c r="AL14" s="9">
        <v>1</v>
      </c>
      <c r="AM14" s="9">
        <v>1</v>
      </c>
      <c r="AN14" s="9">
        <v>1</v>
      </c>
      <c r="AO14" s="9">
        <v>1</v>
      </c>
      <c r="AP14" s="5">
        <f t="shared" si="0"/>
        <v>12</v>
      </c>
      <c r="AQ14" s="5">
        <f t="shared" si="1"/>
        <v>3</v>
      </c>
    </row>
    <row r="15" spans="23:43" x14ac:dyDescent="0.25">
      <c r="W15" s="7" t="s">
        <v>31</v>
      </c>
      <c r="X15" s="9" t="s">
        <v>132</v>
      </c>
      <c r="Y15" s="9" t="s">
        <v>214</v>
      </c>
      <c r="Z15" s="9">
        <v>19</v>
      </c>
      <c r="AA15" s="9">
        <v>1</v>
      </c>
      <c r="AB15" s="9">
        <v>1</v>
      </c>
      <c r="AC15" s="9">
        <v>1</v>
      </c>
      <c r="AD15" s="9">
        <v>1</v>
      </c>
      <c r="AE15" s="9">
        <v>1</v>
      </c>
      <c r="AF15" s="9">
        <v>1</v>
      </c>
      <c r="AG15" s="9">
        <v>1</v>
      </c>
      <c r="AH15" s="9">
        <v>1</v>
      </c>
      <c r="AI15" s="9">
        <v>1</v>
      </c>
      <c r="AJ15" s="9">
        <v>1</v>
      </c>
      <c r="AK15" s="9">
        <v>1</v>
      </c>
      <c r="AL15" s="9">
        <v>1</v>
      </c>
      <c r="AM15" s="9">
        <v>0</v>
      </c>
      <c r="AN15" s="9">
        <v>0</v>
      </c>
      <c r="AO15" s="9">
        <v>0</v>
      </c>
      <c r="AP15" s="5">
        <f t="shared" si="0"/>
        <v>12</v>
      </c>
      <c r="AQ15" s="5">
        <f t="shared" si="1"/>
        <v>3</v>
      </c>
    </row>
    <row r="16" spans="23:43" x14ac:dyDescent="0.25">
      <c r="W16" s="7" t="s">
        <v>32</v>
      </c>
      <c r="X16" s="9" t="s">
        <v>133</v>
      </c>
      <c r="Y16" s="9" t="s">
        <v>214</v>
      </c>
      <c r="Z16" s="9">
        <v>20</v>
      </c>
      <c r="AA16" s="9">
        <v>1</v>
      </c>
      <c r="AB16" s="9">
        <v>1</v>
      </c>
      <c r="AC16" s="9">
        <v>1</v>
      </c>
      <c r="AD16" s="9">
        <v>1</v>
      </c>
      <c r="AE16" s="9">
        <v>1</v>
      </c>
      <c r="AF16" s="9">
        <v>1</v>
      </c>
      <c r="AG16" s="9">
        <v>1</v>
      </c>
      <c r="AH16" s="9">
        <v>1</v>
      </c>
      <c r="AI16" s="9">
        <v>1</v>
      </c>
      <c r="AJ16" s="9">
        <v>1</v>
      </c>
      <c r="AK16" s="9">
        <v>1</v>
      </c>
      <c r="AL16" s="9">
        <v>1</v>
      </c>
      <c r="AM16" s="9">
        <v>1</v>
      </c>
      <c r="AN16" s="9">
        <v>1</v>
      </c>
      <c r="AO16" s="9">
        <v>1</v>
      </c>
      <c r="AP16" s="5">
        <f t="shared" si="0"/>
        <v>15</v>
      </c>
      <c r="AQ16" s="5">
        <f t="shared" si="1"/>
        <v>0</v>
      </c>
    </row>
    <row r="17" spans="23:43" x14ac:dyDescent="0.25">
      <c r="W17" s="7" t="s">
        <v>33</v>
      </c>
      <c r="X17" s="9" t="s">
        <v>134</v>
      </c>
      <c r="Y17" s="9" t="s">
        <v>214</v>
      </c>
      <c r="Z17" s="9">
        <v>24</v>
      </c>
      <c r="AA17" s="9">
        <v>0</v>
      </c>
      <c r="AB17" s="9">
        <v>1</v>
      </c>
      <c r="AC17" s="9">
        <v>1</v>
      </c>
      <c r="AD17" s="9">
        <v>0</v>
      </c>
      <c r="AE17" s="9">
        <v>1</v>
      </c>
      <c r="AF17" s="9">
        <v>0</v>
      </c>
      <c r="AG17" s="9">
        <v>1</v>
      </c>
      <c r="AH17" s="9">
        <v>1</v>
      </c>
      <c r="AI17" s="9">
        <v>1</v>
      </c>
      <c r="AJ17" s="9">
        <v>1</v>
      </c>
      <c r="AK17" s="9">
        <v>1</v>
      </c>
      <c r="AL17" s="9">
        <v>1</v>
      </c>
      <c r="AM17" s="9">
        <v>1</v>
      </c>
      <c r="AN17" s="9">
        <v>1</v>
      </c>
      <c r="AO17" s="9">
        <v>1</v>
      </c>
      <c r="AP17" s="5">
        <f t="shared" si="0"/>
        <v>12</v>
      </c>
      <c r="AQ17" s="5">
        <f t="shared" si="1"/>
        <v>3</v>
      </c>
    </row>
    <row r="18" spans="23:43" x14ac:dyDescent="0.25">
      <c r="W18" s="7" t="s">
        <v>34</v>
      </c>
      <c r="X18" s="9" t="s">
        <v>135</v>
      </c>
      <c r="Y18" s="9" t="s">
        <v>215</v>
      </c>
      <c r="Z18" s="9">
        <v>28</v>
      </c>
      <c r="AA18" s="9">
        <v>0</v>
      </c>
      <c r="AB18" s="9">
        <v>0</v>
      </c>
      <c r="AC18" s="9">
        <v>1</v>
      </c>
      <c r="AD18" s="9">
        <v>1</v>
      </c>
      <c r="AE18" s="9">
        <v>1</v>
      </c>
      <c r="AF18" s="9">
        <v>1</v>
      </c>
      <c r="AG18" s="9">
        <v>1</v>
      </c>
      <c r="AH18" s="9">
        <v>1</v>
      </c>
      <c r="AI18" s="9">
        <v>1</v>
      </c>
      <c r="AJ18" s="9">
        <v>1</v>
      </c>
      <c r="AK18" s="9">
        <v>1</v>
      </c>
      <c r="AL18" s="9">
        <v>1</v>
      </c>
      <c r="AM18" s="9">
        <v>1</v>
      </c>
      <c r="AN18" s="9">
        <v>1</v>
      </c>
      <c r="AO18" s="9">
        <v>1</v>
      </c>
      <c r="AP18" s="5">
        <f t="shared" si="0"/>
        <v>13</v>
      </c>
      <c r="AQ18" s="5">
        <f t="shared" si="1"/>
        <v>2</v>
      </c>
    </row>
    <row r="19" spans="23:43" x14ac:dyDescent="0.25">
      <c r="W19" s="7" t="s">
        <v>35</v>
      </c>
      <c r="X19" s="9" t="s">
        <v>136</v>
      </c>
      <c r="Y19" s="9" t="s">
        <v>215</v>
      </c>
      <c r="Z19" s="9">
        <v>37</v>
      </c>
      <c r="AA19" s="9">
        <v>1</v>
      </c>
      <c r="AB19" s="9">
        <v>0</v>
      </c>
      <c r="AC19" s="9">
        <v>0</v>
      </c>
      <c r="AD19" s="9">
        <v>0</v>
      </c>
      <c r="AE19" s="9">
        <v>1</v>
      </c>
      <c r="AF19" s="9">
        <v>1</v>
      </c>
      <c r="AG19" s="9">
        <v>1</v>
      </c>
      <c r="AH19" s="9">
        <v>1</v>
      </c>
      <c r="AI19" s="9">
        <v>0</v>
      </c>
      <c r="AJ19" s="9">
        <v>1</v>
      </c>
      <c r="AK19" s="9">
        <v>1</v>
      </c>
      <c r="AL19" s="9">
        <v>1</v>
      </c>
      <c r="AM19" s="9">
        <v>1</v>
      </c>
      <c r="AN19" s="9">
        <v>0</v>
      </c>
      <c r="AO19" s="9">
        <v>1</v>
      </c>
      <c r="AP19" s="5">
        <f t="shared" si="0"/>
        <v>10</v>
      </c>
      <c r="AQ19" s="5">
        <f t="shared" si="1"/>
        <v>5</v>
      </c>
    </row>
    <row r="20" spans="23:43" x14ac:dyDescent="0.25">
      <c r="W20" s="7" t="s">
        <v>36</v>
      </c>
      <c r="X20" s="9" t="s">
        <v>137</v>
      </c>
      <c r="Y20" s="9" t="s">
        <v>215</v>
      </c>
      <c r="Z20" s="9">
        <v>25</v>
      </c>
      <c r="AA20" s="9">
        <v>0</v>
      </c>
      <c r="AB20" s="9">
        <v>0</v>
      </c>
      <c r="AC20" s="9">
        <v>1</v>
      </c>
      <c r="AD20" s="9">
        <v>1</v>
      </c>
      <c r="AE20" s="9">
        <v>1</v>
      </c>
      <c r="AF20" s="9">
        <v>1</v>
      </c>
      <c r="AG20" s="9">
        <v>1</v>
      </c>
      <c r="AH20" s="9">
        <v>1</v>
      </c>
      <c r="AI20" s="9">
        <v>0</v>
      </c>
      <c r="AJ20" s="9">
        <v>1</v>
      </c>
      <c r="AK20" s="9">
        <v>1</v>
      </c>
      <c r="AL20" s="9">
        <v>1</v>
      </c>
      <c r="AM20" s="9">
        <v>1</v>
      </c>
      <c r="AN20" s="9">
        <v>1</v>
      </c>
      <c r="AO20" s="9">
        <v>1</v>
      </c>
      <c r="AP20" s="5">
        <f t="shared" si="0"/>
        <v>12</v>
      </c>
      <c r="AQ20" s="5">
        <f t="shared" si="1"/>
        <v>3</v>
      </c>
    </row>
    <row r="21" spans="23:43" x14ac:dyDescent="0.25">
      <c r="W21" s="7" t="s">
        <v>37</v>
      </c>
      <c r="X21" s="9" t="s">
        <v>138</v>
      </c>
      <c r="Y21" s="9" t="s">
        <v>215</v>
      </c>
      <c r="Z21" s="9">
        <v>32</v>
      </c>
      <c r="AA21" s="9">
        <v>1</v>
      </c>
      <c r="AB21" s="9">
        <v>1</v>
      </c>
      <c r="AC21" s="9">
        <v>1</v>
      </c>
      <c r="AD21" s="9">
        <v>1</v>
      </c>
      <c r="AE21" s="9">
        <v>1</v>
      </c>
      <c r="AF21" s="9">
        <v>1</v>
      </c>
      <c r="AG21" s="9">
        <v>1</v>
      </c>
      <c r="AH21" s="9">
        <v>1</v>
      </c>
      <c r="AI21" s="9">
        <v>0</v>
      </c>
      <c r="AJ21" s="9">
        <v>1</v>
      </c>
      <c r="AK21" s="9">
        <v>0</v>
      </c>
      <c r="AL21" s="9">
        <v>1</v>
      </c>
      <c r="AM21" s="9">
        <v>1</v>
      </c>
      <c r="AN21" s="9">
        <v>1</v>
      </c>
      <c r="AO21" s="9">
        <v>1</v>
      </c>
      <c r="AP21" s="5">
        <f t="shared" si="0"/>
        <v>13</v>
      </c>
      <c r="AQ21" s="5">
        <f t="shared" si="1"/>
        <v>2</v>
      </c>
    </row>
    <row r="22" spans="23:43" x14ac:dyDescent="0.25">
      <c r="W22" s="7" t="s">
        <v>38</v>
      </c>
      <c r="X22" s="9" t="s">
        <v>139</v>
      </c>
      <c r="Y22" s="9" t="s">
        <v>215</v>
      </c>
      <c r="Z22" s="9">
        <v>20</v>
      </c>
      <c r="AA22" s="9">
        <v>1</v>
      </c>
      <c r="AB22" s="9">
        <v>0</v>
      </c>
      <c r="AC22" s="9">
        <v>0</v>
      </c>
      <c r="AD22" s="9">
        <v>1</v>
      </c>
      <c r="AE22" s="9">
        <v>1</v>
      </c>
      <c r="AF22" s="9">
        <v>1</v>
      </c>
      <c r="AG22" s="9">
        <v>1</v>
      </c>
      <c r="AH22" s="9">
        <v>1</v>
      </c>
      <c r="AI22" s="9">
        <v>0</v>
      </c>
      <c r="AJ22" s="9">
        <v>1</v>
      </c>
      <c r="AK22" s="9">
        <v>0</v>
      </c>
      <c r="AL22" s="9">
        <v>1</v>
      </c>
      <c r="AM22" s="9">
        <v>1</v>
      </c>
      <c r="AN22" s="9">
        <v>1</v>
      </c>
      <c r="AO22" s="9">
        <v>1</v>
      </c>
      <c r="AP22" s="5">
        <f t="shared" si="0"/>
        <v>11</v>
      </c>
      <c r="AQ22" s="5">
        <f t="shared" si="1"/>
        <v>4</v>
      </c>
    </row>
    <row r="23" spans="23:43" x14ac:dyDescent="0.25">
      <c r="W23" s="7" t="s">
        <v>39</v>
      </c>
      <c r="X23" s="9" t="s">
        <v>140</v>
      </c>
      <c r="Y23" s="9" t="s">
        <v>215</v>
      </c>
      <c r="Z23" s="9">
        <v>19</v>
      </c>
      <c r="AA23" s="9">
        <v>1</v>
      </c>
      <c r="AB23" s="9">
        <v>1</v>
      </c>
      <c r="AC23" s="9">
        <v>1</v>
      </c>
      <c r="AD23" s="9">
        <v>1</v>
      </c>
      <c r="AE23" s="9">
        <v>1</v>
      </c>
      <c r="AF23" s="9">
        <v>1</v>
      </c>
      <c r="AG23" s="9">
        <v>1</v>
      </c>
      <c r="AH23" s="9">
        <v>1</v>
      </c>
      <c r="AI23" s="9">
        <v>0</v>
      </c>
      <c r="AJ23" s="9">
        <v>1</v>
      </c>
      <c r="AK23" s="9">
        <v>0</v>
      </c>
      <c r="AL23" s="9">
        <v>0</v>
      </c>
      <c r="AM23" s="9">
        <v>0</v>
      </c>
      <c r="AN23" s="9">
        <v>0</v>
      </c>
      <c r="AO23" s="9">
        <v>0</v>
      </c>
      <c r="AP23" s="5">
        <f t="shared" si="0"/>
        <v>9</v>
      </c>
      <c r="AQ23" s="5">
        <f t="shared" si="1"/>
        <v>6</v>
      </c>
    </row>
    <row r="24" spans="23:43" x14ac:dyDescent="0.25">
      <c r="W24" s="7" t="s">
        <v>40</v>
      </c>
      <c r="X24" s="9" t="s">
        <v>141</v>
      </c>
      <c r="Y24" s="9" t="s">
        <v>215</v>
      </c>
      <c r="Z24" s="9">
        <v>20</v>
      </c>
      <c r="AA24" s="9">
        <v>1</v>
      </c>
      <c r="AB24" s="9">
        <v>0</v>
      </c>
      <c r="AC24" s="9">
        <v>0</v>
      </c>
      <c r="AD24" s="9">
        <v>1</v>
      </c>
      <c r="AE24" s="9">
        <v>1</v>
      </c>
      <c r="AF24" s="9">
        <v>1</v>
      </c>
      <c r="AG24" s="9">
        <v>1</v>
      </c>
      <c r="AH24" s="9">
        <v>1</v>
      </c>
      <c r="AI24" s="9">
        <v>0</v>
      </c>
      <c r="AJ24" s="9">
        <v>1</v>
      </c>
      <c r="AK24" s="9">
        <v>0</v>
      </c>
      <c r="AL24" s="9">
        <v>1</v>
      </c>
      <c r="AM24" s="9">
        <v>1</v>
      </c>
      <c r="AN24" s="9">
        <v>1</v>
      </c>
      <c r="AO24" s="9">
        <v>1</v>
      </c>
      <c r="AP24" s="5">
        <f t="shared" si="0"/>
        <v>11</v>
      </c>
      <c r="AQ24" s="5">
        <f t="shared" si="1"/>
        <v>4</v>
      </c>
    </row>
    <row r="25" spans="23:43" x14ac:dyDescent="0.25">
      <c r="W25" s="7" t="s">
        <v>41</v>
      </c>
      <c r="X25" s="9" t="s">
        <v>142</v>
      </c>
      <c r="Y25" s="9" t="s">
        <v>215</v>
      </c>
      <c r="Z25" s="9">
        <v>27</v>
      </c>
      <c r="AA25" s="9">
        <v>0</v>
      </c>
      <c r="AB25" s="9">
        <v>0</v>
      </c>
      <c r="AC25" s="9">
        <v>1</v>
      </c>
      <c r="AD25" s="9">
        <v>0</v>
      </c>
      <c r="AE25" s="9">
        <v>1</v>
      </c>
      <c r="AF25" s="9">
        <v>1</v>
      </c>
      <c r="AG25" s="9">
        <v>1</v>
      </c>
      <c r="AH25" s="9">
        <v>1</v>
      </c>
      <c r="AI25" s="9">
        <v>0</v>
      </c>
      <c r="AJ25" s="9">
        <v>1</v>
      </c>
      <c r="AK25" s="9">
        <v>0</v>
      </c>
      <c r="AL25" s="9">
        <v>1</v>
      </c>
      <c r="AM25" s="9">
        <v>1</v>
      </c>
      <c r="AN25" s="9">
        <v>1</v>
      </c>
      <c r="AO25" s="9">
        <v>1</v>
      </c>
      <c r="AP25" s="5">
        <f t="shared" si="0"/>
        <v>10</v>
      </c>
      <c r="AQ25" s="5">
        <f t="shared" si="1"/>
        <v>5</v>
      </c>
    </row>
    <row r="26" spans="23:43" x14ac:dyDescent="0.25">
      <c r="W26" s="7" t="s">
        <v>42</v>
      </c>
      <c r="X26" s="9" t="s">
        <v>143</v>
      </c>
      <c r="Y26" s="9" t="s">
        <v>214</v>
      </c>
      <c r="Z26" s="9">
        <v>25</v>
      </c>
      <c r="AA26" s="9">
        <v>1</v>
      </c>
      <c r="AB26" s="9">
        <v>1</v>
      </c>
      <c r="AC26" s="9">
        <v>1</v>
      </c>
      <c r="AD26" s="9">
        <v>1</v>
      </c>
      <c r="AE26" s="9">
        <v>1</v>
      </c>
      <c r="AF26" s="9">
        <v>1</v>
      </c>
      <c r="AG26" s="9">
        <v>1</v>
      </c>
      <c r="AH26" s="9">
        <v>1</v>
      </c>
      <c r="AI26" s="9">
        <v>0</v>
      </c>
      <c r="AJ26" s="9">
        <v>1</v>
      </c>
      <c r="AK26" s="9">
        <v>0</v>
      </c>
      <c r="AL26" s="9">
        <v>1</v>
      </c>
      <c r="AM26" s="9">
        <v>1</v>
      </c>
      <c r="AN26" s="9">
        <v>1</v>
      </c>
      <c r="AO26" s="9">
        <v>1</v>
      </c>
      <c r="AP26" s="5">
        <f t="shared" si="0"/>
        <v>13</v>
      </c>
      <c r="AQ26" s="5">
        <f t="shared" si="1"/>
        <v>2</v>
      </c>
    </row>
    <row r="27" spans="23:43" x14ac:dyDescent="0.25">
      <c r="W27" s="7" t="s">
        <v>43</v>
      </c>
      <c r="X27" s="9" t="s">
        <v>144</v>
      </c>
      <c r="Y27" s="9" t="s">
        <v>215</v>
      </c>
      <c r="Z27" s="9">
        <v>34</v>
      </c>
      <c r="AA27" s="9">
        <v>1</v>
      </c>
      <c r="AB27" s="9">
        <v>0</v>
      </c>
      <c r="AC27" s="9">
        <v>0</v>
      </c>
      <c r="AD27" s="9">
        <v>1</v>
      </c>
      <c r="AE27" s="9">
        <v>1</v>
      </c>
      <c r="AF27" s="9">
        <v>1</v>
      </c>
      <c r="AG27" s="9">
        <v>1</v>
      </c>
      <c r="AH27" s="9">
        <v>1</v>
      </c>
      <c r="AI27" s="9">
        <v>1</v>
      </c>
      <c r="AJ27" s="9">
        <v>1</v>
      </c>
      <c r="AK27" s="9">
        <v>0</v>
      </c>
      <c r="AL27" s="9">
        <v>1</v>
      </c>
      <c r="AM27" s="9">
        <v>1</v>
      </c>
      <c r="AN27" s="9">
        <v>1</v>
      </c>
      <c r="AO27" s="9">
        <v>1</v>
      </c>
      <c r="AP27" s="5">
        <f t="shared" si="0"/>
        <v>12</v>
      </c>
      <c r="AQ27" s="5">
        <f t="shared" si="1"/>
        <v>3</v>
      </c>
    </row>
    <row r="28" spans="23:43" x14ac:dyDescent="0.25">
      <c r="W28" s="7" t="s">
        <v>44</v>
      </c>
      <c r="X28" s="9" t="s">
        <v>145</v>
      </c>
      <c r="Y28" s="9" t="s">
        <v>214</v>
      </c>
      <c r="Z28" s="9">
        <v>23</v>
      </c>
      <c r="AA28" s="9">
        <v>1</v>
      </c>
      <c r="AB28" s="9">
        <v>1</v>
      </c>
      <c r="AC28" s="9">
        <v>1</v>
      </c>
      <c r="AD28" s="9">
        <v>1</v>
      </c>
      <c r="AE28" s="9">
        <v>0</v>
      </c>
      <c r="AF28" s="9">
        <v>0</v>
      </c>
      <c r="AG28" s="9">
        <v>1</v>
      </c>
      <c r="AH28" s="9">
        <v>1</v>
      </c>
      <c r="AI28" s="9">
        <v>1</v>
      </c>
      <c r="AJ28" s="9">
        <v>1</v>
      </c>
      <c r="AK28" s="9">
        <v>0</v>
      </c>
      <c r="AL28" s="9">
        <v>1</v>
      </c>
      <c r="AM28" s="9">
        <v>0</v>
      </c>
      <c r="AN28" s="9">
        <v>1</v>
      </c>
      <c r="AO28" s="9">
        <v>0</v>
      </c>
      <c r="AP28" s="5">
        <f t="shared" si="0"/>
        <v>10</v>
      </c>
      <c r="AQ28" s="5">
        <f t="shared" si="1"/>
        <v>5</v>
      </c>
    </row>
    <row r="29" spans="23:43" x14ac:dyDescent="0.25">
      <c r="W29" s="7" t="s">
        <v>45</v>
      </c>
      <c r="X29" s="9" t="s">
        <v>146</v>
      </c>
      <c r="Y29" s="9" t="s">
        <v>214</v>
      </c>
      <c r="Z29" s="9">
        <v>25</v>
      </c>
      <c r="AA29" s="9">
        <v>1</v>
      </c>
      <c r="AB29" s="9">
        <v>1</v>
      </c>
      <c r="AC29" s="9">
        <v>1</v>
      </c>
      <c r="AD29" s="9">
        <v>1</v>
      </c>
      <c r="AE29" s="9">
        <v>1</v>
      </c>
      <c r="AF29" s="9">
        <v>1</v>
      </c>
      <c r="AG29" s="9">
        <v>1</v>
      </c>
      <c r="AH29" s="9">
        <v>1</v>
      </c>
      <c r="AI29" s="9">
        <v>1</v>
      </c>
      <c r="AJ29" s="9">
        <v>1</v>
      </c>
      <c r="AK29" s="9">
        <v>0</v>
      </c>
      <c r="AL29" s="9">
        <v>1</v>
      </c>
      <c r="AM29" s="9">
        <v>0</v>
      </c>
      <c r="AN29" s="9">
        <v>0</v>
      </c>
      <c r="AO29" s="9">
        <v>1</v>
      </c>
      <c r="AP29" s="5">
        <f t="shared" si="0"/>
        <v>12</v>
      </c>
      <c r="AQ29" s="5">
        <f t="shared" si="1"/>
        <v>3</v>
      </c>
    </row>
    <row r="30" spans="23:43" x14ac:dyDescent="0.25">
      <c r="W30" s="7" t="s">
        <v>46</v>
      </c>
      <c r="X30" s="9" t="s">
        <v>147</v>
      </c>
      <c r="Y30" s="9" t="s">
        <v>215</v>
      </c>
      <c r="Z30" s="9">
        <v>26</v>
      </c>
      <c r="AA30" s="9">
        <v>1</v>
      </c>
      <c r="AB30" s="9">
        <v>0</v>
      </c>
      <c r="AC30" s="9">
        <v>0</v>
      </c>
      <c r="AD30" s="9">
        <v>1</v>
      </c>
      <c r="AE30" s="9">
        <v>1</v>
      </c>
      <c r="AF30" s="9">
        <v>1</v>
      </c>
      <c r="AG30" s="9">
        <v>1</v>
      </c>
      <c r="AH30" s="9">
        <v>1</v>
      </c>
      <c r="AI30" s="9">
        <v>1</v>
      </c>
      <c r="AJ30" s="9">
        <v>1</v>
      </c>
      <c r="AK30" s="9">
        <v>0</v>
      </c>
      <c r="AL30" s="9">
        <v>1</v>
      </c>
      <c r="AM30" s="9">
        <v>1</v>
      </c>
      <c r="AN30" s="9">
        <v>1</v>
      </c>
      <c r="AO30" s="9">
        <v>1</v>
      </c>
      <c r="AP30" s="5">
        <f t="shared" si="0"/>
        <v>12</v>
      </c>
      <c r="AQ30" s="5">
        <f t="shared" si="1"/>
        <v>3</v>
      </c>
    </row>
    <row r="31" spans="23:43" x14ac:dyDescent="0.25">
      <c r="W31" s="7" t="s">
        <v>47</v>
      </c>
      <c r="X31" s="9" t="s">
        <v>148</v>
      </c>
      <c r="Y31" s="9" t="s">
        <v>214</v>
      </c>
      <c r="Z31" s="9">
        <v>28</v>
      </c>
      <c r="AA31" s="9">
        <v>1</v>
      </c>
      <c r="AB31" s="9">
        <v>1</v>
      </c>
      <c r="AC31" s="9">
        <v>1</v>
      </c>
      <c r="AD31" s="9">
        <v>1</v>
      </c>
      <c r="AE31" s="9">
        <v>0</v>
      </c>
      <c r="AF31" s="9">
        <v>1</v>
      </c>
      <c r="AG31" s="9">
        <v>1</v>
      </c>
      <c r="AH31" s="9">
        <v>1</v>
      </c>
      <c r="AI31" s="9">
        <v>1</v>
      </c>
      <c r="AJ31" s="9">
        <v>1</v>
      </c>
      <c r="AK31" s="9">
        <v>0</v>
      </c>
      <c r="AL31" s="9">
        <v>1</v>
      </c>
      <c r="AM31" s="9">
        <v>1</v>
      </c>
      <c r="AN31" s="9">
        <v>1</v>
      </c>
      <c r="AO31" s="9">
        <v>1</v>
      </c>
      <c r="AP31" s="5">
        <f t="shared" si="0"/>
        <v>13</v>
      </c>
      <c r="AQ31" s="5">
        <f t="shared" si="1"/>
        <v>2</v>
      </c>
    </row>
    <row r="32" spans="23:43" x14ac:dyDescent="0.25">
      <c r="W32" s="7" t="s">
        <v>48</v>
      </c>
      <c r="X32" s="9" t="s">
        <v>149</v>
      </c>
      <c r="Y32" s="9" t="s">
        <v>214</v>
      </c>
      <c r="Z32" s="9">
        <v>29</v>
      </c>
      <c r="AA32" s="9">
        <v>0</v>
      </c>
      <c r="AB32" s="9">
        <v>0</v>
      </c>
      <c r="AC32" s="9">
        <v>1</v>
      </c>
      <c r="AD32" s="9">
        <v>1</v>
      </c>
      <c r="AE32" s="9">
        <v>0</v>
      </c>
      <c r="AF32" s="9">
        <v>1</v>
      </c>
      <c r="AG32" s="9">
        <v>1</v>
      </c>
      <c r="AH32" s="9">
        <v>1</v>
      </c>
      <c r="AI32" s="9">
        <v>1</v>
      </c>
      <c r="AJ32" s="9">
        <v>1</v>
      </c>
      <c r="AK32" s="9">
        <v>0</v>
      </c>
      <c r="AL32" s="9">
        <v>1</v>
      </c>
      <c r="AM32" s="9">
        <v>1</v>
      </c>
      <c r="AN32" s="9">
        <v>1</v>
      </c>
      <c r="AO32" s="9">
        <v>1</v>
      </c>
      <c r="AP32" s="5">
        <f t="shared" si="0"/>
        <v>11</v>
      </c>
      <c r="AQ32" s="5">
        <f t="shared" si="1"/>
        <v>4</v>
      </c>
    </row>
    <row r="33" spans="23:43" x14ac:dyDescent="0.25">
      <c r="W33" s="7" t="s">
        <v>49</v>
      </c>
      <c r="X33" s="9" t="s">
        <v>150</v>
      </c>
      <c r="Y33" s="9" t="s">
        <v>214</v>
      </c>
      <c r="Z33" s="9">
        <v>19</v>
      </c>
      <c r="AA33" s="9">
        <v>1</v>
      </c>
      <c r="AB33" s="9">
        <v>1</v>
      </c>
      <c r="AC33" s="9">
        <v>1</v>
      </c>
      <c r="AD33" s="9">
        <v>1</v>
      </c>
      <c r="AE33" s="9">
        <v>0</v>
      </c>
      <c r="AF33" s="9">
        <v>1</v>
      </c>
      <c r="AG33" s="9">
        <v>1</v>
      </c>
      <c r="AH33" s="9">
        <v>1</v>
      </c>
      <c r="AI33" s="9">
        <v>1</v>
      </c>
      <c r="AJ33" s="9">
        <v>1</v>
      </c>
      <c r="AK33" s="9">
        <v>0</v>
      </c>
      <c r="AL33" s="9">
        <v>1</v>
      </c>
      <c r="AM33" s="9">
        <v>0</v>
      </c>
      <c r="AN33" s="9">
        <v>0</v>
      </c>
      <c r="AO33" s="9">
        <v>1</v>
      </c>
      <c r="AP33" s="5">
        <f t="shared" si="0"/>
        <v>11</v>
      </c>
      <c r="AQ33" s="5">
        <f t="shared" si="1"/>
        <v>4</v>
      </c>
    </row>
    <row r="34" spans="23:43" x14ac:dyDescent="0.25">
      <c r="W34" s="7" t="s">
        <v>50</v>
      </c>
      <c r="X34" s="9" t="s">
        <v>151</v>
      </c>
      <c r="Y34" s="9" t="s">
        <v>214</v>
      </c>
      <c r="Z34" s="9">
        <v>18</v>
      </c>
      <c r="AA34" s="9">
        <v>0</v>
      </c>
      <c r="AB34" s="9">
        <v>1</v>
      </c>
      <c r="AC34" s="9">
        <v>1</v>
      </c>
      <c r="AD34" s="9">
        <v>0</v>
      </c>
      <c r="AE34" s="9">
        <v>0</v>
      </c>
      <c r="AF34" s="9">
        <v>0</v>
      </c>
      <c r="AG34" s="9">
        <v>1</v>
      </c>
      <c r="AH34" s="9">
        <v>1</v>
      </c>
      <c r="AI34" s="9">
        <v>1</v>
      </c>
      <c r="AJ34" s="9">
        <v>1</v>
      </c>
      <c r="AK34" s="9">
        <v>1</v>
      </c>
      <c r="AL34" s="9">
        <v>1</v>
      </c>
      <c r="AM34" s="9">
        <v>1</v>
      </c>
      <c r="AN34" s="9">
        <v>1</v>
      </c>
      <c r="AO34" s="9">
        <v>1</v>
      </c>
      <c r="AP34" s="5">
        <f t="shared" si="0"/>
        <v>11</v>
      </c>
      <c r="AQ34" s="5">
        <f t="shared" si="1"/>
        <v>4</v>
      </c>
    </row>
    <row r="35" spans="23:43" x14ac:dyDescent="0.25">
      <c r="W35" s="7" t="s">
        <v>51</v>
      </c>
      <c r="X35" s="9" t="s">
        <v>152</v>
      </c>
      <c r="Y35" s="9" t="s">
        <v>214</v>
      </c>
      <c r="Z35" s="9">
        <v>20</v>
      </c>
      <c r="AA35" s="9">
        <v>1</v>
      </c>
      <c r="AB35" s="9">
        <v>1</v>
      </c>
      <c r="AC35" s="9">
        <v>1</v>
      </c>
      <c r="AD35" s="9">
        <v>1</v>
      </c>
      <c r="AE35" s="9">
        <v>0</v>
      </c>
      <c r="AF35" s="9">
        <v>1</v>
      </c>
      <c r="AG35" s="9">
        <v>1</v>
      </c>
      <c r="AH35" s="9">
        <v>1</v>
      </c>
      <c r="AI35" s="9">
        <v>1</v>
      </c>
      <c r="AJ35" s="9">
        <v>1</v>
      </c>
      <c r="AK35" s="9">
        <v>1</v>
      </c>
      <c r="AL35" s="9">
        <v>1</v>
      </c>
      <c r="AM35" s="9">
        <v>1</v>
      </c>
      <c r="AN35" s="9">
        <v>1</v>
      </c>
      <c r="AO35" s="9">
        <v>1</v>
      </c>
      <c r="AP35" s="5">
        <f t="shared" si="0"/>
        <v>14</v>
      </c>
      <c r="AQ35" s="5">
        <f t="shared" si="1"/>
        <v>1</v>
      </c>
    </row>
    <row r="36" spans="23:43" x14ac:dyDescent="0.25">
      <c r="W36" s="7" t="s">
        <v>52</v>
      </c>
      <c r="X36" s="9" t="s">
        <v>153</v>
      </c>
      <c r="Y36" s="9" t="s">
        <v>214</v>
      </c>
      <c r="Z36" s="9">
        <v>25</v>
      </c>
      <c r="AA36" s="9">
        <v>1</v>
      </c>
      <c r="AB36" s="9">
        <v>0</v>
      </c>
      <c r="AC36" s="9">
        <v>1</v>
      </c>
      <c r="AD36" s="9">
        <v>0</v>
      </c>
      <c r="AE36" s="9">
        <v>0</v>
      </c>
      <c r="AF36" s="9">
        <v>1</v>
      </c>
      <c r="AG36" s="9">
        <v>1</v>
      </c>
      <c r="AH36" s="9">
        <v>1</v>
      </c>
      <c r="AI36" s="9">
        <v>1</v>
      </c>
      <c r="AJ36" s="9">
        <v>1</v>
      </c>
      <c r="AK36" s="9">
        <v>1</v>
      </c>
      <c r="AL36" s="9">
        <v>1</v>
      </c>
      <c r="AM36" s="9">
        <v>0</v>
      </c>
      <c r="AN36" s="9">
        <v>0</v>
      </c>
      <c r="AO36" s="9">
        <v>1</v>
      </c>
      <c r="AP36" s="5">
        <f t="shared" si="0"/>
        <v>10</v>
      </c>
      <c r="AQ36" s="5">
        <f t="shared" si="1"/>
        <v>5</v>
      </c>
    </row>
    <row r="37" spans="23:43" x14ac:dyDescent="0.25">
      <c r="W37" s="7" t="s">
        <v>53</v>
      </c>
      <c r="X37" s="9" t="s">
        <v>154</v>
      </c>
      <c r="Y37" s="9" t="s">
        <v>215</v>
      </c>
      <c r="Z37" s="9">
        <v>23</v>
      </c>
      <c r="AA37" s="9">
        <v>1</v>
      </c>
      <c r="AB37" s="9">
        <v>0</v>
      </c>
      <c r="AC37" s="9">
        <v>0</v>
      </c>
      <c r="AD37" s="9">
        <v>1</v>
      </c>
      <c r="AE37" s="9">
        <v>0</v>
      </c>
      <c r="AF37" s="9">
        <v>1</v>
      </c>
      <c r="AG37" s="9">
        <v>1</v>
      </c>
      <c r="AH37" s="9">
        <v>1</v>
      </c>
      <c r="AI37" s="9">
        <v>1</v>
      </c>
      <c r="AJ37" s="9">
        <v>0</v>
      </c>
      <c r="AK37" s="9">
        <v>1</v>
      </c>
      <c r="AL37" s="9">
        <v>1</v>
      </c>
      <c r="AM37" s="9">
        <v>1</v>
      </c>
      <c r="AN37" s="9">
        <v>1</v>
      </c>
      <c r="AO37" s="9">
        <v>1</v>
      </c>
      <c r="AP37" s="5">
        <f t="shared" si="0"/>
        <v>11</v>
      </c>
      <c r="AQ37" s="5">
        <f t="shared" si="1"/>
        <v>4</v>
      </c>
    </row>
    <row r="38" spans="23:43" x14ac:dyDescent="0.25">
      <c r="W38" s="7" t="s">
        <v>54</v>
      </c>
      <c r="X38" s="9" t="s">
        <v>155</v>
      </c>
      <c r="Y38" s="9" t="s">
        <v>215</v>
      </c>
      <c r="Z38" s="9">
        <v>21</v>
      </c>
      <c r="AA38" s="9">
        <v>0</v>
      </c>
      <c r="AB38" s="9">
        <v>0</v>
      </c>
      <c r="AC38" s="9">
        <v>1</v>
      </c>
      <c r="AD38" s="9">
        <v>1</v>
      </c>
      <c r="AE38" s="9">
        <v>0</v>
      </c>
      <c r="AF38" s="9">
        <v>1</v>
      </c>
      <c r="AG38" s="9">
        <v>1</v>
      </c>
      <c r="AH38" s="9">
        <v>1</v>
      </c>
      <c r="AI38" s="9">
        <v>1</v>
      </c>
      <c r="AJ38" s="9">
        <v>0</v>
      </c>
      <c r="AK38" s="9">
        <v>1</v>
      </c>
      <c r="AL38" s="9">
        <v>1</v>
      </c>
      <c r="AM38" s="9">
        <v>1</v>
      </c>
      <c r="AN38" s="9">
        <v>1</v>
      </c>
      <c r="AO38" s="9">
        <v>1</v>
      </c>
      <c r="AP38" s="5">
        <f t="shared" si="0"/>
        <v>11</v>
      </c>
      <c r="AQ38" s="5">
        <f t="shared" si="1"/>
        <v>4</v>
      </c>
    </row>
    <row r="39" spans="23:43" x14ac:dyDescent="0.25">
      <c r="W39" s="7" t="s">
        <v>55</v>
      </c>
      <c r="X39" s="9" t="s">
        <v>156</v>
      </c>
      <c r="Y39" s="9" t="s">
        <v>215</v>
      </c>
      <c r="Z39" s="9">
        <v>25</v>
      </c>
      <c r="AA39" s="9">
        <v>1</v>
      </c>
      <c r="AB39" s="9">
        <v>1</v>
      </c>
      <c r="AC39" s="9">
        <v>1</v>
      </c>
      <c r="AD39" s="9">
        <v>1</v>
      </c>
      <c r="AE39" s="9">
        <v>0</v>
      </c>
      <c r="AF39" s="9">
        <v>1</v>
      </c>
      <c r="AG39" s="9">
        <v>1</v>
      </c>
      <c r="AH39" s="9">
        <v>1</v>
      </c>
      <c r="AI39" s="9">
        <v>1</v>
      </c>
      <c r="AJ39" s="9">
        <v>0</v>
      </c>
      <c r="AK39" s="9">
        <v>1</v>
      </c>
      <c r="AL39" s="9">
        <v>1</v>
      </c>
      <c r="AM39" s="9">
        <v>1</v>
      </c>
      <c r="AN39" s="9">
        <v>1</v>
      </c>
      <c r="AO39" s="9">
        <v>1</v>
      </c>
      <c r="AP39" s="5">
        <f t="shared" si="0"/>
        <v>13</v>
      </c>
      <c r="AQ39" s="5">
        <f t="shared" si="1"/>
        <v>2</v>
      </c>
    </row>
    <row r="40" spans="23:43" x14ac:dyDescent="0.25">
      <c r="W40" s="7" t="s">
        <v>56</v>
      </c>
      <c r="X40" s="9" t="s">
        <v>157</v>
      </c>
      <c r="Y40" s="9" t="s">
        <v>215</v>
      </c>
      <c r="Z40" s="9">
        <v>24</v>
      </c>
      <c r="AA40" s="9">
        <v>1</v>
      </c>
      <c r="AB40" s="9">
        <v>0</v>
      </c>
      <c r="AC40" s="9">
        <v>0</v>
      </c>
      <c r="AD40" s="9">
        <v>1</v>
      </c>
      <c r="AE40" s="9">
        <v>0</v>
      </c>
      <c r="AF40" s="9">
        <v>1</v>
      </c>
      <c r="AG40" s="9">
        <v>1</v>
      </c>
      <c r="AH40" s="9">
        <v>1</v>
      </c>
      <c r="AI40" s="9">
        <v>1</v>
      </c>
      <c r="AJ40" s="9">
        <v>0</v>
      </c>
      <c r="AK40" s="9">
        <v>1</v>
      </c>
      <c r="AL40" s="9">
        <v>1</v>
      </c>
      <c r="AM40" s="9">
        <v>1</v>
      </c>
      <c r="AN40" s="9">
        <v>1</v>
      </c>
      <c r="AO40" s="9">
        <v>1</v>
      </c>
      <c r="AP40" s="5">
        <f t="shared" si="0"/>
        <v>11</v>
      </c>
      <c r="AQ40" s="5">
        <f t="shared" si="1"/>
        <v>4</v>
      </c>
    </row>
    <row r="41" spans="23:43" x14ac:dyDescent="0.25">
      <c r="W41" s="7" t="s">
        <v>57</v>
      </c>
      <c r="X41" s="9" t="s">
        <v>158</v>
      </c>
      <c r="Y41" s="9" t="s">
        <v>215</v>
      </c>
      <c r="Z41" s="9">
        <v>26</v>
      </c>
      <c r="AA41" s="9">
        <v>1</v>
      </c>
      <c r="AB41" s="9">
        <v>1</v>
      </c>
      <c r="AC41" s="9">
        <v>1</v>
      </c>
      <c r="AD41" s="9">
        <v>1</v>
      </c>
      <c r="AE41" s="9">
        <v>0</v>
      </c>
      <c r="AF41" s="9">
        <v>1</v>
      </c>
      <c r="AG41" s="9">
        <v>1</v>
      </c>
      <c r="AH41" s="9">
        <v>1</v>
      </c>
      <c r="AI41" s="9">
        <v>1</v>
      </c>
      <c r="AJ41" s="9">
        <v>0</v>
      </c>
      <c r="AK41" s="9">
        <v>1</v>
      </c>
      <c r="AL41" s="9">
        <v>1</v>
      </c>
      <c r="AM41" s="9">
        <v>0</v>
      </c>
      <c r="AN41" s="9">
        <v>0</v>
      </c>
      <c r="AO41" s="9">
        <v>1</v>
      </c>
      <c r="AP41" s="5">
        <f t="shared" si="0"/>
        <v>11</v>
      </c>
      <c r="AQ41" s="5">
        <f t="shared" si="1"/>
        <v>4</v>
      </c>
    </row>
    <row r="42" spans="23:43" x14ac:dyDescent="0.25">
      <c r="W42" s="7" t="s">
        <v>58</v>
      </c>
      <c r="X42" s="9" t="s">
        <v>159</v>
      </c>
      <c r="Y42" s="9" t="s">
        <v>215</v>
      </c>
      <c r="Z42" s="9">
        <v>28</v>
      </c>
      <c r="AA42" s="9">
        <v>1</v>
      </c>
      <c r="AB42" s="9">
        <v>0</v>
      </c>
      <c r="AC42" s="9">
        <v>1</v>
      </c>
      <c r="AD42" s="9">
        <v>0</v>
      </c>
      <c r="AE42" s="9">
        <v>0</v>
      </c>
      <c r="AF42" s="9">
        <v>1</v>
      </c>
      <c r="AG42" s="9">
        <v>1</v>
      </c>
      <c r="AH42" s="9">
        <v>1</v>
      </c>
      <c r="AI42" s="9">
        <v>1</v>
      </c>
      <c r="AJ42" s="9">
        <v>0</v>
      </c>
      <c r="AK42" s="9">
        <v>1</v>
      </c>
      <c r="AL42" s="9">
        <v>1</v>
      </c>
      <c r="AM42" s="9">
        <v>0</v>
      </c>
      <c r="AN42" s="9">
        <v>0</v>
      </c>
      <c r="AO42" s="9">
        <v>1</v>
      </c>
      <c r="AP42" s="5">
        <f t="shared" si="0"/>
        <v>9</v>
      </c>
      <c r="AQ42" s="5">
        <f t="shared" si="1"/>
        <v>6</v>
      </c>
    </row>
    <row r="43" spans="23:43" x14ac:dyDescent="0.25">
      <c r="W43" s="7" t="s">
        <v>59</v>
      </c>
      <c r="X43" s="9" t="s">
        <v>160</v>
      </c>
      <c r="Y43" s="9" t="s">
        <v>214</v>
      </c>
      <c r="Z43" s="9">
        <v>23</v>
      </c>
      <c r="AA43" s="9">
        <v>0</v>
      </c>
      <c r="AB43" s="9">
        <v>1</v>
      </c>
      <c r="AC43" s="9">
        <v>1</v>
      </c>
      <c r="AD43" s="9">
        <v>0</v>
      </c>
      <c r="AE43" s="9">
        <v>0</v>
      </c>
      <c r="AF43" s="9">
        <v>0</v>
      </c>
      <c r="AG43" s="9">
        <v>1</v>
      </c>
      <c r="AH43" s="9">
        <v>1</v>
      </c>
      <c r="AI43" s="9">
        <v>1</v>
      </c>
      <c r="AJ43" s="9">
        <v>0</v>
      </c>
      <c r="AK43" s="9">
        <v>1</v>
      </c>
      <c r="AL43" s="9">
        <v>1</v>
      </c>
      <c r="AM43" s="9">
        <v>1</v>
      </c>
      <c r="AN43" s="9">
        <v>1</v>
      </c>
      <c r="AO43" s="9">
        <v>1</v>
      </c>
      <c r="AP43" s="5">
        <f t="shared" si="0"/>
        <v>10</v>
      </c>
      <c r="AQ43" s="5">
        <f t="shared" si="1"/>
        <v>5</v>
      </c>
    </row>
    <row r="44" spans="23:43" x14ac:dyDescent="0.25">
      <c r="W44" s="7" t="s">
        <v>60</v>
      </c>
      <c r="X44" s="9" t="s">
        <v>161</v>
      </c>
      <c r="Y44" s="9" t="s">
        <v>214</v>
      </c>
      <c r="Z44" s="9">
        <v>29</v>
      </c>
      <c r="AA44" s="9">
        <v>1</v>
      </c>
      <c r="AB44" s="9">
        <v>1</v>
      </c>
      <c r="AC44" s="9">
        <v>1</v>
      </c>
      <c r="AD44" s="9">
        <v>1</v>
      </c>
      <c r="AE44" s="9">
        <v>0</v>
      </c>
      <c r="AF44" s="9">
        <v>1</v>
      </c>
      <c r="AG44" s="9">
        <v>1</v>
      </c>
      <c r="AH44" s="9">
        <v>1</v>
      </c>
      <c r="AI44" s="9">
        <v>1</v>
      </c>
      <c r="AJ44" s="9">
        <v>0</v>
      </c>
      <c r="AK44" s="9">
        <v>1</v>
      </c>
      <c r="AL44" s="9">
        <v>1</v>
      </c>
      <c r="AM44" s="9">
        <v>1</v>
      </c>
      <c r="AN44" s="9">
        <v>1</v>
      </c>
      <c r="AO44" s="9">
        <v>1</v>
      </c>
      <c r="AP44" s="5">
        <f t="shared" si="0"/>
        <v>13</v>
      </c>
      <c r="AQ44" s="5">
        <f t="shared" si="1"/>
        <v>2</v>
      </c>
    </row>
    <row r="45" spans="23:43" x14ac:dyDescent="0.25">
      <c r="W45" s="7" t="s">
        <v>61</v>
      </c>
      <c r="X45" s="9" t="s">
        <v>162</v>
      </c>
      <c r="Y45" s="9" t="s">
        <v>214</v>
      </c>
      <c r="Z45" s="9">
        <v>25</v>
      </c>
      <c r="AA45" s="9">
        <v>1</v>
      </c>
      <c r="AB45" s="9">
        <v>0</v>
      </c>
      <c r="AC45" s="9">
        <v>1</v>
      </c>
      <c r="AD45" s="9">
        <v>0</v>
      </c>
      <c r="AE45" s="9">
        <v>0</v>
      </c>
      <c r="AF45" s="9">
        <v>1</v>
      </c>
      <c r="AG45" s="9">
        <v>1</v>
      </c>
      <c r="AH45" s="9">
        <v>1</v>
      </c>
      <c r="AI45" s="9">
        <v>1</v>
      </c>
      <c r="AJ45" s="9">
        <v>0</v>
      </c>
      <c r="AK45" s="9">
        <v>1</v>
      </c>
      <c r="AL45" s="9">
        <v>1</v>
      </c>
      <c r="AM45" s="9">
        <v>0</v>
      </c>
      <c r="AN45" s="9">
        <v>0</v>
      </c>
      <c r="AO45" s="9">
        <v>1</v>
      </c>
      <c r="AP45" s="5">
        <f t="shared" si="0"/>
        <v>9</v>
      </c>
      <c r="AQ45" s="5">
        <f t="shared" si="1"/>
        <v>6</v>
      </c>
    </row>
    <row r="46" spans="23:43" x14ac:dyDescent="0.25">
      <c r="W46" s="7" t="s">
        <v>62</v>
      </c>
      <c r="X46" s="9" t="s">
        <v>163</v>
      </c>
      <c r="Y46" s="9" t="s">
        <v>215</v>
      </c>
      <c r="Z46" s="9">
        <v>24</v>
      </c>
      <c r="AA46" s="9">
        <v>0</v>
      </c>
      <c r="AB46" s="9">
        <v>1</v>
      </c>
      <c r="AC46" s="9">
        <v>1</v>
      </c>
      <c r="AD46" s="9">
        <v>0</v>
      </c>
      <c r="AE46" s="9">
        <v>0</v>
      </c>
      <c r="AF46" s="9">
        <v>0</v>
      </c>
      <c r="AG46" s="9">
        <v>1</v>
      </c>
      <c r="AH46" s="9">
        <v>1</v>
      </c>
      <c r="AI46" s="9">
        <v>1</v>
      </c>
      <c r="AJ46" s="9">
        <v>0</v>
      </c>
      <c r="AK46" s="9">
        <v>1</v>
      </c>
      <c r="AL46" s="9">
        <v>1</v>
      </c>
      <c r="AM46" s="9">
        <v>1</v>
      </c>
      <c r="AN46" s="9">
        <v>1</v>
      </c>
      <c r="AO46" s="9">
        <v>1</v>
      </c>
      <c r="AP46" s="5">
        <f t="shared" si="0"/>
        <v>10</v>
      </c>
      <c r="AQ46" s="5">
        <f t="shared" si="1"/>
        <v>5</v>
      </c>
    </row>
    <row r="47" spans="23:43" x14ac:dyDescent="0.25">
      <c r="W47" s="7" t="s">
        <v>63</v>
      </c>
      <c r="X47" s="9" t="s">
        <v>164</v>
      </c>
      <c r="Y47" s="9" t="s">
        <v>214</v>
      </c>
      <c r="Z47" s="9">
        <v>26</v>
      </c>
      <c r="AA47" s="9">
        <v>1</v>
      </c>
      <c r="AB47" s="9">
        <v>1</v>
      </c>
      <c r="AC47" s="9">
        <v>1</v>
      </c>
      <c r="AD47" s="9">
        <v>1</v>
      </c>
      <c r="AE47" s="9">
        <v>0</v>
      </c>
      <c r="AF47" s="9">
        <v>1</v>
      </c>
      <c r="AG47" s="9">
        <v>1</v>
      </c>
      <c r="AH47" s="9">
        <v>1</v>
      </c>
      <c r="AI47" s="9">
        <v>1</v>
      </c>
      <c r="AJ47" s="9">
        <v>0</v>
      </c>
      <c r="AK47" s="9">
        <v>1</v>
      </c>
      <c r="AL47" s="9">
        <v>1</v>
      </c>
      <c r="AM47" s="9">
        <v>0</v>
      </c>
      <c r="AN47" s="9">
        <v>0</v>
      </c>
      <c r="AO47" s="9">
        <v>0</v>
      </c>
      <c r="AP47" s="5">
        <f t="shared" si="0"/>
        <v>10</v>
      </c>
      <c r="AQ47" s="5">
        <f t="shared" si="1"/>
        <v>5</v>
      </c>
    </row>
    <row r="48" spans="23:43" x14ac:dyDescent="0.25">
      <c r="W48" s="7" t="s">
        <v>64</v>
      </c>
      <c r="X48" s="9" t="s">
        <v>165</v>
      </c>
      <c r="Y48" s="9" t="s">
        <v>214</v>
      </c>
      <c r="Z48" s="9">
        <v>23</v>
      </c>
      <c r="AA48" s="9">
        <v>1</v>
      </c>
      <c r="AB48" s="9">
        <v>0</v>
      </c>
      <c r="AC48" s="9">
        <v>0</v>
      </c>
      <c r="AD48" s="9">
        <v>1</v>
      </c>
      <c r="AE48" s="9">
        <v>0</v>
      </c>
      <c r="AF48" s="9">
        <v>1</v>
      </c>
      <c r="AG48" s="9">
        <v>1</v>
      </c>
      <c r="AH48" s="9">
        <v>1</v>
      </c>
      <c r="AI48" s="9">
        <v>1</v>
      </c>
      <c r="AJ48" s="9">
        <v>0</v>
      </c>
      <c r="AK48" s="9">
        <v>1</v>
      </c>
      <c r="AL48" s="9">
        <v>1</v>
      </c>
      <c r="AM48" s="9">
        <v>1</v>
      </c>
      <c r="AN48" s="9">
        <v>1</v>
      </c>
      <c r="AO48" s="9">
        <v>1</v>
      </c>
      <c r="AP48" s="5">
        <f t="shared" si="0"/>
        <v>11</v>
      </c>
      <c r="AQ48" s="5">
        <f t="shared" si="1"/>
        <v>4</v>
      </c>
    </row>
    <row r="49" spans="23:43" x14ac:dyDescent="0.25">
      <c r="W49" s="7" t="s">
        <v>65</v>
      </c>
      <c r="X49" s="9" t="s">
        <v>132</v>
      </c>
      <c r="Y49" s="9" t="s">
        <v>214</v>
      </c>
      <c r="Z49" s="9">
        <v>24</v>
      </c>
      <c r="AA49" s="9">
        <v>1</v>
      </c>
      <c r="AB49" s="9">
        <v>1</v>
      </c>
      <c r="AC49" s="9">
        <v>1</v>
      </c>
      <c r="AD49" s="9">
        <v>1</v>
      </c>
      <c r="AE49" s="9">
        <v>0</v>
      </c>
      <c r="AF49" s="9">
        <v>1</v>
      </c>
      <c r="AG49" s="9">
        <v>1</v>
      </c>
      <c r="AH49" s="9">
        <v>1</v>
      </c>
      <c r="AI49" s="9">
        <v>1</v>
      </c>
      <c r="AJ49" s="9">
        <v>1</v>
      </c>
      <c r="AK49" s="9">
        <v>1</v>
      </c>
      <c r="AL49" s="9">
        <v>1</v>
      </c>
      <c r="AM49" s="9">
        <v>1</v>
      </c>
      <c r="AN49" s="9">
        <v>1</v>
      </c>
      <c r="AO49" s="9">
        <v>1</v>
      </c>
      <c r="AP49" s="5">
        <f t="shared" si="0"/>
        <v>14</v>
      </c>
      <c r="AQ49" s="5">
        <f t="shared" si="1"/>
        <v>1</v>
      </c>
    </row>
    <row r="50" spans="23:43" x14ac:dyDescent="0.25">
      <c r="W50" s="7" t="s">
        <v>66</v>
      </c>
      <c r="X50" s="9" t="s">
        <v>166</v>
      </c>
      <c r="Y50" s="9" t="s">
        <v>215</v>
      </c>
      <c r="Z50" s="9">
        <v>25</v>
      </c>
      <c r="AA50" s="9">
        <v>1</v>
      </c>
      <c r="AB50" s="9">
        <v>0</v>
      </c>
      <c r="AC50" s="9">
        <v>1</v>
      </c>
      <c r="AD50" s="9">
        <v>0</v>
      </c>
      <c r="AE50" s="9">
        <v>0</v>
      </c>
      <c r="AF50" s="9">
        <v>1</v>
      </c>
      <c r="AG50" s="9">
        <v>1</v>
      </c>
      <c r="AH50" s="9">
        <v>1</v>
      </c>
      <c r="AI50" s="9">
        <v>1</v>
      </c>
      <c r="AJ50" s="9">
        <v>1</v>
      </c>
      <c r="AK50" s="9">
        <v>1</v>
      </c>
      <c r="AL50" s="9">
        <v>1</v>
      </c>
      <c r="AM50" s="9">
        <v>0</v>
      </c>
      <c r="AN50" s="9">
        <v>0</v>
      </c>
      <c r="AO50" s="9">
        <v>1</v>
      </c>
      <c r="AP50" s="5">
        <f t="shared" si="0"/>
        <v>10</v>
      </c>
      <c r="AQ50" s="5">
        <f t="shared" si="1"/>
        <v>5</v>
      </c>
    </row>
    <row r="51" spans="23:43" x14ac:dyDescent="0.25">
      <c r="W51" s="7" t="s">
        <v>67</v>
      </c>
      <c r="X51" s="9" t="s">
        <v>167</v>
      </c>
      <c r="Y51" s="9" t="s">
        <v>214</v>
      </c>
      <c r="Z51" s="9">
        <v>21</v>
      </c>
      <c r="AA51" s="9">
        <v>0</v>
      </c>
      <c r="AB51" s="9">
        <v>0</v>
      </c>
      <c r="AC51" s="9">
        <v>1</v>
      </c>
      <c r="AD51" s="9">
        <v>1</v>
      </c>
      <c r="AE51" s="9">
        <v>0</v>
      </c>
      <c r="AF51" s="9">
        <v>1</v>
      </c>
      <c r="AG51" s="9">
        <v>1</v>
      </c>
      <c r="AH51" s="9">
        <v>1</v>
      </c>
      <c r="AI51" s="9">
        <v>1</v>
      </c>
      <c r="AJ51" s="9">
        <v>1</v>
      </c>
      <c r="AK51" s="9">
        <v>0</v>
      </c>
      <c r="AL51" s="9">
        <v>1</v>
      </c>
      <c r="AM51" s="9">
        <v>1</v>
      </c>
      <c r="AN51" s="9">
        <v>1</v>
      </c>
      <c r="AO51" s="9">
        <v>1</v>
      </c>
      <c r="AP51" s="5">
        <f t="shared" si="0"/>
        <v>11</v>
      </c>
      <c r="AQ51" s="5">
        <f t="shared" si="1"/>
        <v>4</v>
      </c>
    </row>
    <row r="52" spans="23:43" x14ac:dyDescent="0.25">
      <c r="W52" s="7" t="s">
        <v>68</v>
      </c>
      <c r="X52" s="9" t="s">
        <v>168</v>
      </c>
      <c r="Y52" s="9" t="s">
        <v>215</v>
      </c>
      <c r="Z52" s="9">
        <v>23</v>
      </c>
      <c r="AA52" s="9">
        <v>0</v>
      </c>
      <c r="AB52" s="9">
        <v>1</v>
      </c>
      <c r="AC52" s="9">
        <v>1</v>
      </c>
      <c r="AD52" s="9">
        <v>0</v>
      </c>
      <c r="AE52" s="9">
        <v>0</v>
      </c>
      <c r="AF52" s="9">
        <v>0</v>
      </c>
      <c r="AG52" s="9">
        <v>1</v>
      </c>
      <c r="AH52" s="9">
        <v>1</v>
      </c>
      <c r="AI52" s="9">
        <v>1</v>
      </c>
      <c r="AJ52" s="9">
        <v>1</v>
      </c>
      <c r="AK52" s="9">
        <v>0</v>
      </c>
      <c r="AL52" s="9">
        <v>1</v>
      </c>
      <c r="AM52" s="9">
        <v>1</v>
      </c>
      <c r="AN52" s="9">
        <v>1</v>
      </c>
      <c r="AO52" s="9">
        <v>1</v>
      </c>
      <c r="AP52" s="5">
        <f t="shared" si="0"/>
        <v>10</v>
      </c>
      <c r="AQ52" s="5">
        <f t="shared" si="1"/>
        <v>5</v>
      </c>
    </row>
    <row r="53" spans="23:43" x14ac:dyDescent="0.25">
      <c r="W53" s="7" t="s">
        <v>69</v>
      </c>
      <c r="X53" s="9" t="s">
        <v>169</v>
      </c>
      <c r="Y53" s="9" t="s">
        <v>214</v>
      </c>
      <c r="Z53" s="9">
        <v>29</v>
      </c>
      <c r="AA53" s="9">
        <v>1</v>
      </c>
      <c r="AB53" s="9">
        <v>0</v>
      </c>
      <c r="AC53" s="9">
        <v>0</v>
      </c>
      <c r="AD53" s="9">
        <v>1</v>
      </c>
      <c r="AE53" s="9">
        <v>0</v>
      </c>
      <c r="AF53" s="9">
        <v>1</v>
      </c>
      <c r="AG53" s="9">
        <v>1</v>
      </c>
      <c r="AH53" s="9">
        <v>1</v>
      </c>
      <c r="AI53" s="9">
        <v>1</v>
      </c>
      <c r="AJ53" s="9">
        <v>1</v>
      </c>
      <c r="AK53" s="9">
        <v>0</v>
      </c>
      <c r="AL53" s="9">
        <v>1</v>
      </c>
      <c r="AM53" s="9">
        <v>1</v>
      </c>
      <c r="AN53" s="9">
        <v>1</v>
      </c>
      <c r="AO53" s="9">
        <v>1</v>
      </c>
      <c r="AP53" s="5">
        <f t="shared" si="0"/>
        <v>11</v>
      </c>
      <c r="AQ53" s="5">
        <f t="shared" si="1"/>
        <v>4</v>
      </c>
    </row>
    <row r="54" spans="23:43" x14ac:dyDescent="0.25">
      <c r="W54" s="7" t="s">
        <v>70</v>
      </c>
      <c r="X54" s="9" t="s">
        <v>170</v>
      </c>
      <c r="Y54" s="9" t="s">
        <v>214</v>
      </c>
      <c r="Z54" s="9">
        <v>26</v>
      </c>
      <c r="AA54" s="9">
        <v>1</v>
      </c>
      <c r="AB54" s="9">
        <v>1</v>
      </c>
      <c r="AC54" s="9">
        <v>1</v>
      </c>
      <c r="AD54" s="9">
        <v>1</v>
      </c>
      <c r="AE54" s="9">
        <v>0</v>
      </c>
      <c r="AF54" s="9">
        <v>1</v>
      </c>
      <c r="AG54" s="9">
        <v>1</v>
      </c>
      <c r="AH54" s="9">
        <v>1</v>
      </c>
      <c r="AI54" s="9">
        <v>1</v>
      </c>
      <c r="AJ54" s="9">
        <v>1</v>
      </c>
      <c r="AK54" s="9">
        <v>0</v>
      </c>
      <c r="AL54" s="9">
        <v>1</v>
      </c>
      <c r="AM54" s="9">
        <v>1</v>
      </c>
      <c r="AN54" s="9">
        <v>1</v>
      </c>
      <c r="AO54" s="9">
        <v>1</v>
      </c>
      <c r="AP54" s="5">
        <f t="shared" si="0"/>
        <v>13</v>
      </c>
      <c r="AQ54" s="5">
        <f t="shared" si="1"/>
        <v>2</v>
      </c>
    </row>
    <row r="55" spans="23:43" x14ac:dyDescent="0.25">
      <c r="W55" s="7" t="s">
        <v>71</v>
      </c>
      <c r="X55" s="9" t="s">
        <v>171</v>
      </c>
      <c r="Y55" s="9" t="s">
        <v>214</v>
      </c>
      <c r="Z55" s="9">
        <v>25</v>
      </c>
      <c r="AA55" s="9">
        <v>0</v>
      </c>
      <c r="AB55" s="9">
        <v>0</v>
      </c>
      <c r="AC55" s="9">
        <v>1</v>
      </c>
      <c r="AD55" s="9">
        <v>1</v>
      </c>
      <c r="AE55" s="9">
        <v>0</v>
      </c>
      <c r="AF55" s="9">
        <v>1</v>
      </c>
      <c r="AG55" s="9">
        <v>1</v>
      </c>
      <c r="AH55" s="9">
        <v>1</v>
      </c>
      <c r="AI55" s="9">
        <v>1</v>
      </c>
      <c r="AJ55" s="9">
        <v>1</v>
      </c>
      <c r="AK55" s="9">
        <v>0</v>
      </c>
      <c r="AL55" s="9">
        <v>1</v>
      </c>
      <c r="AM55" s="9">
        <v>1</v>
      </c>
      <c r="AN55" s="9">
        <v>1</v>
      </c>
      <c r="AO55" s="9">
        <v>1</v>
      </c>
      <c r="AP55" s="5">
        <f t="shared" si="0"/>
        <v>11</v>
      </c>
      <c r="AQ55" s="5">
        <f t="shared" si="1"/>
        <v>4</v>
      </c>
    </row>
    <row r="56" spans="23:43" x14ac:dyDescent="0.25">
      <c r="W56" s="7" t="s">
        <v>72</v>
      </c>
      <c r="X56" s="9" t="s">
        <v>172</v>
      </c>
      <c r="Y56" s="9" t="s">
        <v>214</v>
      </c>
      <c r="Z56" s="9">
        <v>28</v>
      </c>
      <c r="AA56" s="9">
        <v>1</v>
      </c>
      <c r="AB56" s="9">
        <v>1</v>
      </c>
      <c r="AC56" s="9">
        <v>1</v>
      </c>
      <c r="AD56" s="9">
        <v>1</v>
      </c>
      <c r="AE56" s="9">
        <v>1</v>
      </c>
      <c r="AF56" s="9">
        <v>1</v>
      </c>
      <c r="AG56" s="9">
        <v>1</v>
      </c>
      <c r="AH56" s="9">
        <v>1</v>
      </c>
      <c r="AI56" s="9">
        <v>1</v>
      </c>
      <c r="AJ56" s="9">
        <v>1</v>
      </c>
      <c r="AK56" s="9">
        <v>0</v>
      </c>
      <c r="AL56" s="9">
        <v>1</v>
      </c>
      <c r="AM56" s="9">
        <v>1</v>
      </c>
      <c r="AN56" s="9">
        <v>1</v>
      </c>
      <c r="AO56" s="9">
        <v>1</v>
      </c>
      <c r="AP56" s="5">
        <f t="shared" si="0"/>
        <v>14</v>
      </c>
      <c r="AQ56" s="5">
        <f t="shared" si="1"/>
        <v>1</v>
      </c>
    </row>
    <row r="57" spans="23:43" x14ac:dyDescent="0.25">
      <c r="W57" s="7" t="s">
        <v>73</v>
      </c>
      <c r="X57" s="9" t="s">
        <v>173</v>
      </c>
      <c r="Y57" s="9" t="s">
        <v>215</v>
      </c>
      <c r="Z57" s="9">
        <v>27</v>
      </c>
      <c r="AA57" s="9">
        <v>1</v>
      </c>
      <c r="AB57" s="9">
        <v>0</v>
      </c>
      <c r="AC57" s="9">
        <v>0</v>
      </c>
      <c r="AD57" s="9">
        <v>1</v>
      </c>
      <c r="AE57" s="9">
        <v>1</v>
      </c>
      <c r="AF57" s="9">
        <v>1</v>
      </c>
      <c r="AG57" s="9">
        <v>1</v>
      </c>
      <c r="AH57" s="9">
        <v>1</v>
      </c>
      <c r="AI57" s="9">
        <v>1</v>
      </c>
      <c r="AJ57" s="9">
        <v>1</v>
      </c>
      <c r="AK57" s="9">
        <v>0</v>
      </c>
      <c r="AL57" s="9">
        <v>1</v>
      </c>
      <c r="AM57" s="9">
        <v>1</v>
      </c>
      <c r="AN57" s="9">
        <v>1</v>
      </c>
      <c r="AO57" s="9">
        <v>1</v>
      </c>
      <c r="AP57" s="5">
        <f t="shared" si="0"/>
        <v>12</v>
      </c>
      <c r="AQ57" s="5">
        <f t="shared" si="1"/>
        <v>3</v>
      </c>
    </row>
    <row r="58" spans="23:43" x14ac:dyDescent="0.25">
      <c r="W58" s="7" t="s">
        <v>74</v>
      </c>
      <c r="X58" s="9" t="s">
        <v>174</v>
      </c>
      <c r="Y58" s="9" t="s">
        <v>215</v>
      </c>
      <c r="Z58" s="9">
        <v>25</v>
      </c>
      <c r="AA58" s="9">
        <v>1</v>
      </c>
      <c r="AB58" s="9">
        <v>1</v>
      </c>
      <c r="AC58" s="9">
        <v>1</v>
      </c>
      <c r="AD58" s="9">
        <v>1</v>
      </c>
      <c r="AE58" s="9">
        <v>1</v>
      </c>
      <c r="AF58" s="9">
        <v>1</v>
      </c>
      <c r="AG58" s="9">
        <v>1</v>
      </c>
      <c r="AH58" s="9">
        <v>1</v>
      </c>
      <c r="AI58" s="9">
        <v>1</v>
      </c>
      <c r="AJ58" s="9">
        <v>1</v>
      </c>
      <c r="AK58" s="9">
        <v>0</v>
      </c>
      <c r="AL58" s="9">
        <v>1</v>
      </c>
      <c r="AM58" s="9">
        <v>1</v>
      </c>
      <c r="AN58" s="9">
        <v>1</v>
      </c>
      <c r="AO58" s="9">
        <v>1</v>
      </c>
      <c r="AP58" s="5">
        <f t="shared" si="0"/>
        <v>14</v>
      </c>
      <c r="AQ58" s="5">
        <f t="shared" si="1"/>
        <v>1</v>
      </c>
    </row>
    <row r="59" spans="23:43" x14ac:dyDescent="0.25">
      <c r="W59" s="7" t="s">
        <v>75</v>
      </c>
      <c r="X59" s="9" t="s">
        <v>175</v>
      </c>
      <c r="Y59" s="9" t="s">
        <v>215</v>
      </c>
      <c r="Z59" s="9">
        <v>26</v>
      </c>
      <c r="AA59" s="9">
        <v>1</v>
      </c>
      <c r="AB59" s="9">
        <v>1</v>
      </c>
      <c r="AC59" s="9">
        <v>1</v>
      </c>
      <c r="AD59" s="9">
        <v>1</v>
      </c>
      <c r="AE59" s="9">
        <v>1</v>
      </c>
      <c r="AF59" s="9">
        <v>1</v>
      </c>
      <c r="AG59" s="9">
        <v>1</v>
      </c>
      <c r="AH59" s="9">
        <v>1</v>
      </c>
      <c r="AI59" s="9">
        <v>1</v>
      </c>
      <c r="AJ59" s="9">
        <v>1</v>
      </c>
      <c r="AK59" s="9">
        <v>0</v>
      </c>
      <c r="AL59" s="9">
        <v>1</v>
      </c>
      <c r="AM59" s="9">
        <v>1</v>
      </c>
      <c r="AN59" s="9">
        <v>1</v>
      </c>
      <c r="AO59" s="9">
        <v>1</v>
      </c>
      <c r="AP59" s="5">
        <f t="shared" si="0"/>
        <v>14</v>
      </c>
      <c r="AQ59" s="5">
        <f t="shared" si="1"/>
        <v>1</v>
      </c>
    </row>
    <row r="60" spans="23:43" x14ac:dyDescent="0.25">
      <c r="W60" s="7" t="s">
        <v>76</v>
      </c>
      <c r="X60" s="9" t="s">
        <v>176</v>
      </c>
      <c r="Y60" s="9" t="s">
        <v>215</v>
      </c>
      <c r="Z60" s="9">
        <v>23</v>
      </c>
      <c r="AA60" s="9">
        <v>1</v>
      </c>
      <c r="AB60" s="9">
        <v>1</v>
      </c>
      <c r="AC60" s="9">
        <v>1</v>
      </c>
      <c r="AD60" s="9">
        <v>1</v>
      </c>
      <c r="AE60" s="9">
        <v>1</v>
      </c>
      <c r="AF60" s="9">
        <v>1</v>
      </c>
      <c r="AG60" s="9">
        <v>1</v>
      </c>
      <c r="AH60" s="9">
        <v>1</v>
      </c>
      <c r="AI60" s="9">
        <v>1</v>
      </c>
      <c r="AJ60" s="9">
        <v>1</v>
      </c>
      <c r="AK60" s="9">
        <v>0</v>
      </c>
      <c r="AL60" s="9">
        <v>1</v>
      </c>
      <c r="AM60" s="9">
        <v>1</v>
      </c>
      <c r="AN60" s="9">
        <v>1</v>
      </c>
      <c r="AO60" s="9">
        <v>1</v>
      </c>
      <c r="AP60" s="5">
        <f t="shared" si="0"/>
        <v>14</v>
      </c>
      <c r="AQ60" s="5">
        <f t="shared" si="1"/>
        <v>1</v>
      </c>
    </row>
    <row r="61" spans="23:43" x14ac:dyDescent="0.25">
      <c r="W61" s="7" t="s">
        <v>77</v>
      </c>
      <c r="X61" s="9" t="s">
        <v>177</v>
      </c>
      <c r="Y61" s="9" t="s">
        <v>214</v>
      </c>
      <c r="Z61" s="9">
        <v>25</v>
      </c>
      <c r="AA61" s="9">
        <v>1</v>
      </c>
      <c r="AB61" s="9">
        <v>1</v>
      </c>
      <c r="AC61" s="9">
        <v>1</v>
      </c>
      <c r="AD61" s="9">
        <v>1</v>
      </c>
      <c r="AE61" s="9">
        <v>1</v>
      </c>
      <c r="AF61" s="9">
        <v>1</v>
      </c>
      <c r="AG61" s="9">
        <v>1</v>
      </c>
      <c r="AH61" s="9">
        <v>1</v>
      </c>
      <c r="AI61" s="9">
        <v>1</v>
      </c>
      <c r="AJ61" s="9">
        <v>1</v>
      </c>
      <c r="AK61" s="9">
        <v>0</v>
      </c>
      <c r="AL61" s="9">
        <v>1</v>
      </c>
      <c r="AM61" s="9">
        <v>0</v>
      </c>
      <c r="AN61" s="9">
        <v>0</v>
      </c>
      <c r="AO61" s="9">
        <v>0</v>
      </c>
      <c r="AP61" s="5">
        <f t="shared" si="0"/>
        <v>11</v>
      </c>
      <c r="AQ61" s="5">
        <f t="shared" si="1"/>
        <v>4</v>
      </c>
    </row>
    <row r="62" spans="23:43" x14ac:dyDescent="0.25">
      <c r="W62" s="7" t="s">
        <v>78</v>
      </c>
      <c r="X62" s="9" t="s">
        <v>178</v>
      </c>
      <c r="Y62" s="9" t="s">
        <v>214</v>
      </c>
      <c r="Z62" s="9">
        <v>25</v>
      </c>
      <c r="AA62" s="9">
        <v>1</v>
      </c>
      <c r="AB62" s="9">
        <v>1</v>
      </c>
      <c r="AC62" s="9">
        <v>1</v>
      </c>
      <c r="AD62" s="9">
        <v>1</v>
      </c>
      <c r="AE62" s="9">
        <v>1</v>
      </c>
      <c r="AF62" s="9">
        <v>1</v>
      </c>
      <c r="AG62" s="9">
        <v>1</v>
      </c>
      <c r="AH62" s="9">
        <v>1</v>
      </c>
      <c r="AI62" s="9">
        <v>1</v>
      </c>
      <c r="AJ62" s="9">
        <v>1</v>
      </c>
      <c r="AK62" s="9">
        <v>0</v>
      </c>
      <c r="AL62" s="9">
        <v>1</v>
      </c>
      <c r="AM62" s="9">
        <v>1</v>
      </c>
      <c r="AN62" s="9">
        <v>1</v>
      </c>
      <c r="AO62" s="9">
        <v>1</v>
      </c>
      <c r="AP62" s="5">
        <f t="shared" si="0"/>
        <v>14</v>
      </c>
      <c r="AQ62" s="5">
        <f t="shared" si="1"/>
        <v>1</v>
      </c>
    </row>
    <row r="63" spans="23:43" x14ac:dyDescent="0.25">
      <c r="W63" s="7" t="s">
        <v>79</v>
      </c>
      <c r="X63" s="9" t="s">
        <v>179</v>
      </c>
      <c r="Y63" s="9" t="s">
        <v>214</v>
      </c>
      <c r="Z63" s="9">
        <v>24</v>
      </c>
      <c r="AA63" s="9">
        <v>0</v>
      </c>
      <c r="AB63" s="9">
        <v>1</v>
      </c>
      <c r="AC63" s="9">
        <v>1</v>
      </c>
      <c r="AD63" s="9">
        <v>0</v>
      </c>
      <c r="AE63" s="9">
        <v>1</v>
      </c>
      <c r="AF63" s="9">
        <v>0</v>
      </c>
      <c r="AG63" s="9">
        <v>1</v>
      </c>
      <c r="AH63" s="9">
        <v>1</v>
      </c>
      <c r="AI63" s="9">
        <v>1</v>
      </c>
      <c r="AJ63" s="9">
        <v>1</v>
      </c>
      <c r="AK63" s="9">
        <v>0</v>
      </c>
      <c r="AL63" s="9">
        <v>1</v>
      </c>
      <c r="AM63" s="9">
        <v>1</v>
      </c>
      <c r="AN63" s="9">
        <v>1</v>
      </c>
      <c r="AO63" s="9">
        <v>1</v>
      </c>
      <c r="AP63" s="5">
        <f t="shared" si="0"/>
        <v>11</v>
      </c>
      <c r="AQ63" s="5">
        <f t="shared" si="1"/>
        <v>4</v>
      </c>
    </row>
    <row r="64" spans="23:43" x14ac:dyDescent="0.25">
      <c r="W64" s="7" t="s">
        <v>80</v>
      </c>
      <c r="X64" s="9" t="s">
        <v>180</v>
      </c>
      <c r="Y64" s="9" t="s">
        <v>215</v>
      </c>
      <c r="Z64" s="9">
        <v>24</v>
      </c>
      <c r="AA64" s="9">
        <v>1</v>
      </c>
      <c r="AB64" s="9">
        <v>1</v>
      </c>
      <c r="AC64" s="9">
        <v>1</v>
      </c>
      <c r="AD64" s="9">
        <v>1</v>
      </c>
      <c r="AE64" s="9">
        <v>1</v>
      </c>
      <c r="AF64" s="9">
        <v>1</v>
      </c>
      <c r="AG64" s="9">
        <v>1</v>
      </c>
      <c r="AH64" s="9">
        <v>1</v>
      </c>
      <c r="AI64" s="9">
        <v>1</v>
      </c>
      <c r="AJ64" s="9">
        <v>1</v>
      </c>
      <c r="AK64" s="9">
        <v>1</v>
      </c>
      <c r="AL64" s="9">
        <v>1</v>
      </c>
      <c r="AM64" s="9">
        <v>1</v>
      </c>
      <c r="AN64" s="9">
        <v>1</v>
      </c>
      <c r="AO64" s="9">
        <v>1</v>
      </c>
      <c r="AP64" s="5">
        <f t="shared" si="0"/>
        <v>15</v>
      </c>
      <c r="AQ64" s="5">
        <f t="shared" si="1"/>
        <v>0</v>
      </c>
    </row>
    <row r="65" spans="23:43" x14ac:dyDescent="0.25">
      <c r="W65" s="7" t="s">
        <v>81</v>
      </c>
      <c r="X65" s="9" t="s">
        <v>181</v>
      </c>
      <c r="Y65" s="9" t="s">
        <v>215</v>
      </c>
      <c r="Z65" s="9">
        <v>32</v>
      </c>
      <c r="AA65" s="9">
        <v>1</v>
      </c>
      <c r="AB65" s="9">
        <v>1</v>
      </c>
      <c r="AC65" s="9">
        <v>1</v>
      </c>
      <c r="AD65" s="9">
        <v>1</v>
      </c>
      <c r="AE65" s="9">
        <v>1</v>
      </c>
      <c r="AF65" s="9">
        <v>1</v>
      </c>
      <c r="AG65" s="9">
        <v>1</v>
      </c>
      <c r="AH65" s="9">
        <v>1</v>
      </c>
      <c r="AI65" s="9">
        <v>1</v>
      </c>
      <c r="AJ65" s="9">
        <v>1</v>
      </c>
      <c r="AK65" s="9">
        <v>1</v>
      </c>
      <c r="AL65" s="9">
        <v>1</v>
      </c>
      <c r="AM65" s="9">
        <v>1</v>
      </c>
      <c r="AN65" s="9">
        <v>1</v>
      </c>
      <c r="AO65" s="9">
        <v>1</v>
      </c>
      <c r="AP65" s="5">
        <f t="shared" si="0"/>
        <v>15</v>
      </c>
      <c r="AQ65" s="5">
        <f t="shared" si="1"/>
        <v>0</v>
      </c>
    </row>
    <row r="66" spans="23:43" x14ac:dyDescent="0.25">
      <c r="W66" s="7" t="s">
        <v>82</v>
      </c>
      <c r="X66" s="9" t="s">
        <v>182</v>
      </c>
      <c r="Y66" s="9" t="s">
        <v>214</v>
      </c>
      <c r="Z66" s="9">
        <v>36</v>
      </c>
      <c r="AA66" s="9">
        <v>0</v>
      </c>
      <c r="AB66" s="9">
        <v>0</v>
      </c>
      <c r="AC66" s="9">
        <v>0</v>
      </c>
      <c r="AD66" s="9">
        <v>0</v>
      </c>
      <c r="AE66" s="9">
        <v>0</v>
      </c>
      <c r="AF66" s="9">
        <v>1</v>
      </c>
      <c r="AG66" s="9">
        <v>1</v>
      </c>
      <c r="AH66" s="9">
        <v>0</v>
      </c>
      <c r="AI66" s="9">
        <v>1</v>
      </c>
      <c r="AJ66" s="9">
        <v>1</v>
      </c>
      <c r="AK66" s="9">
        <v>1</v>
      </c>
      <c r="AL66" s="9">
        <v>1</v>
      </c>
      <c r="AM66" s="9">
        <v>1</v>
      </c>
      <c r="AN66" s="9">
        <v>0</v>
      </c>
      <c r="AO66" s="9">
        <v>0</v>
      </c>
      <c r="AP66" s="5">
        <f t="shared" si="0"/>
        <v>7</v>
      </c>
      <c r="AQ66" s="5">
        <f t="shared" si="1"/>
        <v>8</v>
      </c>
    </row>
    <row r="67" spans="23:43" x14ac:dyDescent="0.25">
      <c r="W67" s="7" t="s">
        <v>83</v>
      </c>
      <c r="X67" s="9" t="s">
        <v>183</v>
      </c>
      <c r="Y67" s="9" t="s">
        <v>215</v>
      </c>
      <c r="Z67" s="9">
        <v>32</v>
      </c>
      <c r="AA67" s="9">
        <v>1</v>
      </c>
      <c r="AB67" s="9">
        <v>0</v>
      </c>
      <c r="AC67" s="9">
        <v>0</v>
      </c>
      <c r="AD67" s="9">
        <v>1</v>
      </c>
      <c r="AE67" s="9">
        <v>1</v>
      </c>
      <c r="AF67" s="9">
        <v>1</v>
      </c>
      <c r="AG67" s="9">
        <v>1</v>
      </c>
      <c r="AH67" s="9">
        <v>0</v>
      </c>
      <c r="AI67" s="9">
        <v>1</v>
      </c>
      <c r="AJ67" s="9">
        <v>1</v>
      </c>
      <c r="AK67" s="9">
        <v>1</v>
      </c>
      <c r="AL67" s="9">
        <v>1</v>
      </c>
      <c r="AM67" s="9">
        <v>1</v>
      </c>
      <c r="AN67" s="9">
        <v>1</v>
      </c>
      <c r="AO67" s="9">
        <v>1</v>
      </c>
      <c r="AP67" s="5">
        <f t="shared" si="0"/>
        <v>12</v>
      </c>
      <c r="AQ67" s="5">
        <f t="shared" si="1"/>
        <v>3</v>
      </c>
    </row>
    <row r="68" spans="23:43" x14ac:dyDescent="0.25">
      <c r="W68" s="7" t="s">
        <v>84</v>
      </c>
      <c r="X68" s="9" t="s">
        <v>184</v>
      </c>
      <c r="Y68" s="9" t="s">
        <v>215</v>
      </c>
      <c r="Z68" s="9">
        <v>31</v>
      </c>
      <c r="AA68" s="9">
        <v>1</v>
      </c>
      <c r="AB68" s="9">
        <v>0</v>
      </c>
      <c r="AC68" s="9">
        <v>1</v>
      </c>
      <c r="AD68" s="9">
        <v>0</v>
      </c>
      <c r="AE68" s="9">
        <v>1</v>
      </c>
      <c r="AF68" s="9">
        <v>1</v>
      </c>
      <c r="AG68" s="9">
        <v>1</v>
      </c>
      <c r="AH68" s="9">
        <v>0</v>
      </c>
      <c r="AI68" s="9">
        <v>1</v>
      </c>
      <c r="AJ68" s="9">
        <v>1</v>
      </c>
      <c r="AK68" s="9">
        <v>1</v>
      </c>
      <c r="AL68" s="9">
        <v>1</v>
      </c>
      <c r="AM68" s="9">
        <v>0</v>
      </c>
      <c r="AN68" s="9">
        <v>0</v>
      </c>
      <c r="AO68" s="9">
        <v>1</v>
      </c>
      <c r="AP68" s="5">
        <f t="shared" si="0"/>
        <v>10</v>
      </c>
      <c r="AQ68" s="5">
        <f t="shared" si="1"/>
        <v>5</v>
      </c>
    </row>
    <row r="69" spans="23:43" x14ac:dyDescent="0.25">
      <c r="W69" s="7" t="s">
        <v>85</v>
      </c>
      <c r="X69" s="9" t="s">
        <v>185</v>
      </c>
      <c r="Y69" s="9" t="s">
        <v>215</v>
      </c>
      <c r="Z69" s="9">
        <v>23</v>
      </c>
      <c r="AA69" s="9">
        <v>1</v>
      </c>
      <c r="AB69" s="9">
        <v>1</v>
      </c>
      <c r="AC69" s="9">
        <v>1</v>
      </c>
      <c r="AD69" s="9">
        <v>1</v>
      </c>
      <c r="AE69" s="9">
        <v>1</v>
      </c>
      <c r="AF69" s="9">
        <v>1</v>
      </c>
      <c r="AG69" s="9">
        <v>1</v>
      </c>
      <c r="AH69" s="9">
        <v>0</v>
      </c>
      <c r="AI69" s="9">
        <v>1</v>
      </c>
      <c r="AJ69" s="9">
        <v>0</v>
      </c>
      <c r="AK69" s="9">
        <v>0</v>
      </c>
      <c r="AL69" s="9">
        <v>1</v>
      </c>
      <c r="AM69" s="9">
        <v>1</v>
      </c>
      <c r="AN69" s="9">
        <v>1</v>
      </c>
      <c r="AO69" s="9">
        <v>1</v>
      </c>
      <c r="AP69" s="5">
        <f t="shared" ref="AP69:AP97" si="2">SUM(AA69:AO69)</f>
        <v>12</v>
      </c>
      <c r="AQ69" s="5">
        <f t="shared" ref="AQ69:AQ97" si="3">COUNTIF(AA69:AO69,"0")</f>
        <v>3</v>
      </c>
    </row>
    <row r="70" spans="23:43" x14ac:dyDescent="0.25">
      <c r="W70" s="7" t="s">
        <v>86</v>
      </c>
      <c r="X70" s="9" t="s">
        <v>186</v>
      </c>
      <c r="Y70" s="9" t="s">
        <v>215</v>
      </c>
      <c r="Z70" s="9">
        <v>25</v>
      </c>
      <c r="AA70" s="9">
        <v>1</v>
      </c>
      <c r="AB70" s="9">
        <v>1</v>
      </c>
      <c r="AC70" s="9">
        <v>1</v>
      </c>
      <c r="AD70" s="9">
        <v>1</v>
      </c>
      <c r="AE70" s="9">
        <v>0</v>
      </c>
      <c r="AF70" s="9">
        <v>1</v>
      </c>
      <c r="AG70" s="9">
        <v>1</v>
      </c>
      <c r="AH70" s="9">
        <v>0</v>
      </c>
      <c r="AI70" s="9">
        <v>1</v>
      </c>
      <c r="AJ70" s="9">
        <v>1</v>
      </c>
      <c r="AK70" s="9">
        <v>1</v>
      </c>
      <c r="AL70" s="9">
        <v>1</v>
      </c>
      <c r="AM70" s="9">
        <v>1</v>
      </c>
      <c r="AN70" s="9">
        <v>1</v>
      </c>
      <c r="AO70" s="9">
        <v>1</v>
      </c>
      <c r="AP70" s="5">
        <f t="shared" si="2"/>
        <v>13</v>
      </c>
      <c r="AQ70" s="5">
        <f t="shared" si="3"/>
        <v>2</v>
      </c>
    </row>
    <row r="71" spans="23:43" x14ac:dyDescent="0.25">
      <c r="W71" s="7" t="s">
        <v>87</v>
      </c>
      <c r="X71" s="9" t="s">
        <v>187</v>
      </c>
      <c r="Y71" s="9" t="s">
        <v>215</v>
      </c>
      <c r="Z71" s="9">
        <v>21</v>
      </c>
      <c r="AA71" s="9">
        <v>1</v>
      </c>
      <c r="AB71" s="9">
        <v>0</v>
      </c>
      <c r="AC71" s="9">
        <v>0</v>
      </c>
      <c r="AD71" s="9">
        <v>1</v>
      </c>
      <c r="AE71" s="9">
        <v>0</v>
      </c>
      <c r="AF71" s="9">
        <v>1</v>
      </c>
      <c r="AG71" s="9">
        <v>1</v>
      </c>
      <c r="AH71" s="9">
        <v>0</v>
      </c>
      <c r="AI71" s="9">
        <v>1</v>
      </c>
      <c r="AJ71" s="9">
        <v>1</v>
      </c>
      <c r="AK71" s="9">
        <v>1</v>
      </c>
      <c r="AL71" s="9">
        <v>1</v>
      </c>
      <c r="AM71" s="9">
        <v>1</v>
      </c>
      <c r="AN71" s="9">
        <v>1</v>
      </c>
      <c r="AO71" s="9">
        <v>1</v>
      </c>
      <c r="AP71" s="5">
        <f t="shared" si="2"/>
        <v>11</v>
      </c>
      <c r="AQ71" s="5">
        <f t="shared" si="3"/>
        <v>4</v>
      </c>
    </row>
    <row r="72" spans="23:43" x14ac:dyDescent="0.25">
      <c r="W72" s="7" t="s">
        <v>88</v>
      </c>
      <c r="X72" s="9" t="s">
        <v>188</v>
      </c>
      <c r="Y72" s="9" t="s">
        <v>215</v>
      </c>
      <c r="Z72" s="9">
        <v>23</v>
      </c>
      <c r="AA72" s="9">
        <v>1</v>
      </c>
      <c r="AB72" s="9">
        <v>1</v>
      </c>
      <c r="AC72" s="9">
        <v>1</v>
      </c>
      <c r="AD72" s="9">
        <v>1</v>
      </c>
      <c r="AE72" s="9">
        <v>0</v>
      </c>
      <c r="AF72" s="9">
        <v>1</v>
      </c>
      <c r="AG72" s="9">
        <v>1</v>
      </c>
      <c r="AH72" s="9">
        <v>0</v>
      </c>
      <c r="AI72" s="9">
        <v>1</v>
      </c>
      <c r="AJ72" s="9">
        <v>1</v>
      </c>
      <c r="AK72" s="9">
        <v>1</v>
      </c>
      <c r="AL72" s="9">
        <v>1</v>
      </c>
      <c r="AM72" s="9">
        <v>1</v>
      </c>
      <c r="AN72" s="9">
        <v>1</v>
      </c>
      <c r="AO72" s="9">
        <v>1</v>
      </c>
      <c r="AP72" s="5">
        <f t="shared" si="2"/>
        <v>13</v>
      </c>
      <c r="AQ72" s="5">
        <f t="shared" si="3"/>
        <v>2</v>
      </c>
    </row>
    <row r="73" spans="23:43" x14ac:dyDescent="0.25">
      <c r="W73" s="7" t="s">
        <v>93</v>
      </c>
      <c r="X73" s="9" t="s">
        <v>189</v>
      </c>
      <c r="Y73" s="9" t="s">
        <v>215</v>
      </c>
      <c r="Z73" s="9">
        <v>26</v>
      </c>
      <c r="AA73" s="9">
        <v>1</v>
      </c>
      <c r="AB73" s="9">
        <v>1</v>
      </c>
      <c r="AC73" s="9">
        <v>1</v>
      </c>
      <c r="AD73" s="9">
        <v>1</v>
      </c>
      <c r="AE73" s="9">
        <v>0</v>
      </c>
      <c r="AF73" s="9">
        <v>1</v>
      </c>
      <c r="AG73" s="9">
        <v>1</v>
      </c>
      <c r="AH73" s="9">
        <v>0</v>
      </c>
      <c r="AI73" s="9">
        <v>1</v>
      </c>
      <c r="AJ73" s="9">
        <v>1</v>
      </c>
      <c r="AK73" s="9">
        <v>1</v>
      </c>
      <c r="AL73" s="9">
        <v>1</v>
      </c>
      <c r="AM73" s="9">
        <v>0</v>
      </c>
      <c r="AN73" s="9">
        <v>0</v>
      </c>
      <c r="AO73" s="9">
        <v>0</v>
      </c>
      <c r="AP73" s="5">
        <f t="shared" si="2"/>
        <v>10</v>
      </c>
      <c r="AQ73" s="5">
        <f t="shared" si="3"/>
        <v>5</v>
      </c>
    </row>
    <row r="74" spans="23:43" x14ac:dyDescent="0.25">
      <c r="W74" s="7" t="s">
        <v>94</v>
      </c>
      <c r="X74" s="9" t="s">
        <v>190</v>
      </c>
      <c r="Y74" s="9" t="s">
        <v>214</v>
      </c>
      <c r="Z74" s="9">
        <v>31</v>
      </c>
      <c r="AA74" s="9">
        <v>1</v>
      </c>
      <c r="AB74" s="9">
        <v>1</v>
      </c>
      <c r="AC74" s="9">
        <v>1</v>
      </c>
      <c r="AD74" s="9">
        <v>1</v>
      </c>
      <c r="AE74" s="9">
        <v>0</v>
      </c>
      <c r="AF74" s="9">
        <v>1</v>
      </c>
      <c r="AG74" s="9">
        <v>1</v>
      </c>
      <c r="AH74" s="9">
        <v>0</v>
      </c>
      <c r="AI74" s="9">
        <v>1</v>
      </c>
      <c r="AJ74" s="9">
        <v>1</v>
      </c>
      <c r="AK74" s="9">
        <v>1</v>
      </c>
      <c r="AL74" s="9">
        <v>1</v>
      </c>
      <c r="AM74" s="9">
        <v>0</v>
      </c>
      <c r="AN74" s="9">
        <v>0</v>
      </c>
      <c r="AO74" s="9">
        <v>1</v>
      </c>
      <c r="AP74" s="5">
        <f t="shared" si="2"/>
        <v>11</v>
      </c>
      <c r="AQ74" s="5">
        <f t="shared" si="3"/>
        <v>4</v>
      </c>
    </row>
    <row r="75" spans="23:43" x14ac:dyDescent="0.25">
      <c r="W75" s="7" t="s">
        <v>95</v>
      </c>
      <c r="X75" s="9" t="s">
        <v>191</v>
      </c>
      <c r="Y75" s="9" t="s">
        <v>215</v>
      </c>
      <c r="Z75" s="9">
        <v>23</v>
      </c>
      <c r="AA75" s="9">
        <v>0</v>
      </c>
      <c r="AB75" s="9">
        <v>1</v>
      </c>
      <c r="AC75" s="9">
        <v>1</v>
      </c>
      <c r="AD75" s="9">
        <v>0</v>
      </c>
      <c r="AE75" s="9">
        <v>0</v>
      </c>
      <c r="AF75" s="9">
        <v>0</v>
      </c>
      <c r="AG75" s="9">
        <v>1</v>
      </c>
      <c r="AH75" s="9">
        <v>0</v>
      </c>
      <c r="AI75" s="9">
        <v>1</v>
      </c>
      <c r="AJ75" s="9">
        <v>1</v>
      </c>
      <c r="AK75" s="9">
        <v>1</v>
      </c>
      <c r="AL75" s="9">
        <v>1</v>
      </c>
      <c r="AM75" s="9">
        <v>1</v>
      </c>
      <c r="AN75" s="9">
        <v>1</v>
      </c>
      <c r="AO75" s="9">
        <v>1</v>
      </c>
      <c r="AP75" s="5">
        <f t="shared" si="2"/>
        <v>10</v>
      </c>
      <c r="AQ75" s="5">
        <f t="shared" si="3"/>
        <v>5</v>
      </c>
    </row>
    <row r="76" spans="23:43" x14ac:dyDescent="0.25">
      <c r="W76" s="7" t="s">
        <v>96</v>
      </c>
      <c r="X76" s="9" t="s">
        <v>192</v>
      </c>
      <c r="Y76" s="9" t="s">
        <v>214</v>
      </c>
      <c r="Z76" s="9">
        <v>22</v>
      </c>
      <c r="AA76" s="9">
        <v>1</v>
      </c>
      <c r="AB76" s="9">
        <v>1</v>
      </c>
      <c r="AC76" s="9">
        <v>1</v>
      </c>
      <c r="AD76" s="9">
        <v>1</v>
      </c>
      <c r="AE76" s="9">
        <v>0</v>
      </c>
      <c r="AF76" s="9">
        <v>1</v>
      </c>
      <c r="AG76" s="9">
        <v>1</v>
      </c>
      <c r="AH76" s="9">
        <v>0</v>
      </c>
      <c r="AI76" s="9">
        <v>1</v>
      </c>
      <c r="AJ76" s="9">
        <v>1</v>
      </c>
      <c r="AK76" s="9">
        <v>1</v>
      </c>
      <c r="AL76" s="9">
        <v>1</v>
      </c>
      <c r="AM76" s="9">
        <v>1</v>
      </c>
      <c r="AN76" s="9">
        <v>1</v>
      </c>
      <c r="AO76" s="9">
        <v>1</v>
      </c>
      <c r="AP76" s="5">
        <f t="shared" si="2"/>
        <v>13</v>
      </c>
      <c r="AQ76" s="5">
        <f t="shared" si="3"/>
        <v>2</v>
      </c>
    </row>
    <row r="77" spans="23:43" x14ac:dyDescent="0.25">
      <c r="W77" s="7" t="s">
        <v>97</v>
      </c>
      <c r="X77" s="9" t="s">
        <v>193</v>
      </c>
      <c r="Y77" s="9" t="s">
        <v>215</v>
      </c>
      <c r="Z77" s="9">
        <v>21</v>
      </c>
      <c r="AA77" s="9">
        <v>1</v>
      </c>
      <c r="AB77" s="9">
        <v>1</v>
      </c>
      <c r="AC77" s="9">
        <v>1</v>
      </c>
      <c r="AD77" s="9">
        <v>1</v>
      </c>
      <c r="AE77" s="9">
        <v>0</v>
      </c>
      <c r="AF77" s="9">
        <v>1</v>
      </c>
      <c r="AG77" s="9">
        <v>1</v>
      </c>
      <c r="AH77" s="9">
        <v>0</v>
      </c>
      <c r="AI77" s="9">
        <v>1</v>
      </c>
      <c r="AJ77" s="9">
        <v>1</v>
      </c>
      <c r="AK77" s="9">
        <v>1</v>
      </c>
      <c r="AL77" s="9">
        <v>1</v>
      </c>
      <c r="AM77" s="9">
        <v>1</v>
      </c>
      <c r="AN77" s="9">
        <v>1</v>
      </c>
      <c r="AO77" s="9">
        <v>1</v>
      </c>
      <c r="AP77" s="5">
        <f t="shared" si="2"/>
        <v>13</v>
      </c>
      <c r="AQ77" s="5">
        <f t="shared" si="3"/>
        <v>2</v>
      </c>
    </row>
    <row r="78" spans="23:43" x14ac:dyDescent="0.25">
      <c r="W78" s="7" t="s">
        <v>98</v>
      </c>
      <c r="X78" s="9" t="s">
        <v>194</v>
      </c>
      <c r="Y78" s="9" t="s">
        <v>215</v>
      </c>
      <c r="Z78" s="9">
        <v>28</v>
      </c>
      <c r="AA78" s="9">
        <v>1</v>
      </c>
      <c r="AB78" s="9">
        <v>0</v>
      </c>
      <c r="AC78" s="9">
        <v>0</v>
      </c>
      <c r="AD78" s="9">
        <v>1</v>
      </c>
      <c r="AE78" s="9">
        <v>0</v>
      </c>
      <c r="AF78" s="9">
        <v>1</v>
      </c>
      <c r="AG78" s="9">
        <v>1</v>
      </c>
      <c r="AH78" s="9">
        <v>0</v>
      </c>
      <c r="AI78" s="9">
        <v>1</v>
      </c>
      <c r="AJ78" s="9">
        <v>1</v>
      </c>
      <c r="AK78" s="9">
        <v>1</v>
      </c>
      <c r="AL78" s="9">
        <v>1</v>
      </c>
      <c r="AM78" s="9">
        <v>1</v>
      </c>
      <c r="AN78" s="9">
        <v>1</v>
      </c>
      <c r="AO78" s="9">
        <v>1</v>
      </c>
      <c r="AP78" s="5">
        <f t="shared" si="2"/>
        <v>11</v>
      </c>
      <c r="AQ78" s="5">
        <f t="shared" si="3"/>
        <v>4</v>
      </c>
    </row>
    <row r="79" spans="23:43" x14ac:dyDescent="0.25">
      <c r="W79" s="7" t="s">
        <v>99</v>
      </c>
      <c r="X79" s="9" t="s">
        <v>195</v>
      </c>
      <c r="Y79" s="9" t="s">
        <v>215</v>
      </c>
      <c r="Z79" s="9">
        <v>34</v>
      </c>
      <c r="AA79" s="9">
        <v>1</v>
      </c>
      <c r="AB79" s="9">
        <v>0</v>
      </c>
      <c r="AC79" s="9">
        <v>0</v>
      </c>
      <c r="AD79" s="9">
        <v>1</v>
      </c>
      <c r="AE79" s="9">
        <v>0</v>
      </c>
      <c r="AF79" s="9">
        <v>1</v>
      </c>
      <c r="AG79" s="9">
        <v>1</v>
      </c>
      <c r="AH79" s="9">
        <v>0</v>
      </c>
      <c r="AI79" s="9">
        <v>1</v>
      </c>
      <c r="AJ79" s="9">
        <v>1</v>
      </c>
      <c r="AK79" s="9">
        <v>1</v>
      </c>
      <c r="AL79" s="9">
        <v>1</v>
      </c>
      <c r="AM79" s="9">
        <v>1</v>
      </c>
      <c r="AN79" s="9">
        <v>1</v>
      </c>
      <c r="AO79" s="9">
        <v>1</v>
      </c>
      <c r="AP79" s="5">
        <f t="shared" si="2"/>
        <v>11</v>
      </c>
      <c r="AQ79" s="5">
        <f t="shared" si="3"/>
        <v>4</v>
      </c>
    </row>
    <row r="80" spans="23:43" x14ac:dyDescent="0.25">
      <c r="W80" s="7" t="s">
        <v>100</v>
      </c>
      <c r="X80" s="9" t="s">
        <v>196</v>
      </c>
      <c r="Y80" s="9" t="s">
        <v>215</v>
      </c>
      <c r="Z80" s="9">
        <v>33</v>
      </c>
      <c r="AA80" s="9">
        <v>0</v>
      </c>
      <c r="AB80" s="9">
        <v>0</v>
      </c>
      <c r="AC80" s="9">
        <v>1</v>
      </c>
      <c r="AD80" s="9">
        <v>1</v>
      </c>
      <c r="AE80" s="9">
        <v>0</v>
      </c>
      <c r="AF80" s="9">
        <v>1</v>
      </c>
      <c r="AG80" s="9">
        <v>1</v>
      </c>
      <c r="AH80" s="9">
        <v>0</v>
      </c>
      <c r="AI80" s="9">
        <v>1</v>
      </c>
      <c r="AJ80" s="9">
        <v>1</v>
      </c>
      <c r="AK80" s="9">
        <v>1</v>
      </c>
      <c r="AL80" s="9">
        <v>1</v>
      </c>
      <c r="AM80" s="9">
        <v>1</v>
      </c>
      <c r="AN80" s="9">
        <v>0</v>
      </c>
      <c r="AO80" s="9">
        <v>0</v>
      </c>
      <c r="AP80" s="5">
        <f t="shared" si="2"/>
        <v>9</v>
      </c>
      <c r="AQ80" s="5">
        <f t="shared" si="3"/>
        <v>6</v>
      </c>
    </row>
    <row r="81" spans="23:43" x14ac:dyDescent="0.25">
      <c r="W81" s="7" t="s">
        <v>101</v>
      </c>
      <c r="X81" s="9" t="s">
        <v>197</v>
      </c>
      <c r="Y81" s="9" t="s">
        <v>215</v>
      </c>
      <c r="Z81" s="9">
        <v>32</v>
      </c>
      <c r="AA81" s="9">
        <v>1</v>
      </c>
      <c r="AB81" s="9">
        <v>1</v>
      </c>
      <c r="AC81" s="9">
        <v>1</v>
      </c>
      <c r="AD81" s="9">
        <v>1</v>
      </c>
      <c r="AE81" s="9">
        <v>0</v>
      </c>
      <c r="AF81" s="9">
        <v>1</v>
      </c>
      <c r="AG81" s="9">
        <v>1</v>
      </c>
      <c r="AH81" s="9">
        <v>0</v>
      </c>
      <c r="AI81" s="9">
        <v>1</v>
      </c>
      <c r="AJ81" s="9">
        <v>1</v>
      </c>
      <c r="AK81" s="9">
        <v>1</v>
      </c>
      <c r="AL81" s="9">
        <v>1</v>
      </c>
      <c r="AM81" s="9">
        <v>1</v>
      </c>
      <c r="AN81" s="9">
        <v>0</v>
      </c>
      <c r="AO81" s="9">
        <v>0</v>
      </c>
      <c r="AP81" s="5">
        <f t="shared" si="2"/>
        <v>11</v>
      </c>
      <c r="AQ81" s="5">
        <f t="shared" si="3"/>
        <v>4</v>
      </c>
    </row>
    <row r="82" spans="23:43" x14ac:dyDescent="0.25">
      <c r="W82" s="7" t="s">
        <v>102</v>
      </c>
      <c r="X82" s="9" t="s">
        <v>198</v>
      </c>
      <c r="Y82" s="9" t="s">
        <v>215</v>
      </c>
      <c r="Z82" s="9">
        <v>19</v>
      </c>
      <c r="AA82" s="9">
        <v>1</v>
      </c>
      <c r="AB82" s="9">
        <v>1</v>
      </c>
      <c r="AC82" s="9">
        <v>1</v>
      </c>
      <c r="AD82" s="9">
        <v>1</v>
      </c>
      <c r="AE82" s="9">
        <v>1</v>
      </c>
      <c r="AF82" s="9">
        <v>1</v>
      </c>
      <c r="AG82" s="9">
        <v>1</v>
      </c>
      <c r="AH82" s="9">
        <v>0</v>
      </c>
      <c r="AI82" s="9">
        <v>1</v>
      </c>
      <c r="AJ82" s="9">
        <v>1</v>
      </c>
      <c r="AK82" s="9">
        <v>1</v>
      </c>
      <c r="AL82" s="9">
        <v>1</v>
      </c>
      <c r="AM82" s="9">
        <v>1</v>
      </c>
      <c r="AN82" s="9">
        <v>1</v>
      </c>
      <c r="AO82" s="9">
        <v>1</v>
      </c>
      <c r="AP82" s="5">
        <f t="shared" si="2"/>
        <v>14</v>
      </c>
      <c r="AQ82" s="5">
        <f t="shared" si="3"/>
        <v>1</v>
      </c>
    </row>
    <row r="83" spans="23:43" x14ac:dyDescent="0.25">
      <c r="W83" s="7" t="s">
        <v>103</v>
      </c>
      <c r="X83" s="9" t="s">
        <v>199</v>
      </c>
      <c r="Y83" s="9" t="s">
        <v>215</v>
      </c>
      <c r="Z83" s="9">
        <v>25</v>
      </c>
      <c r="AA83" s="9">
        <v>1</v>
      </c>
      <c r="AB83" s="9">
        <v>1</v>
      </c>
      <c r="AC83" s="9">
        <v>1</v>
      </c>
      <c r="AD83" s="9">
        <v>1</v>
      </c>
      <c r="AE83" s="9">
        <v>1</v>
      </c>
      <c r="AF83" s="9">
        <v>1</v>
      </c>
      <c r="AG83" s="9">
        <v>1</v>
      </c>
      <c r="AH83" s="9">
        <v>0</v>
      </c>
      <c r="AI83" s="9">
        <v>1</v>
      </c>
      <c r="AJ83" s="9">
        <v>1</v>
      </c>
      <c r="AK83" s="9">
        <v>1</v>
      </c>
      <c r="AL83" s="9">
        <v>1</v>
      </c>
      <c r="AM83" s="9">
        <v>0</v>
      </c>
      <c r="AN83" s="9">
        <v>0</v>
      </c>
      <c r="AO83" s="9">
        <v>1</v>
      </c>
      <c r="AP83" s="5">
        <f t="shared" si="2"/>
        <v>12</v>
      </c>
      <c r="AQ83" s="5">
        <f t="shared" si="3"/>
        <v>3</v>
      </c>
    </row>
    <row r="84" spans="23:43" x14ac:dyDescent="0.25">
      <c r="W84" s="7" t="s">
        <v>104</v>
      </c>
      <c r="X84" s="9" t="s">
        <v>200</v>
      </c>
      <c r="Y84" s="9" t="s">
        <v>215</v>
      </c>
      <c r="Z84" s="9">
        <v>26</v>
      </c>
      <c r="AA84" s="9">
        <v>1</v>
      </c>
      <c r="AB84" s="9">
        <v>0</v>
      </c>
      <c r="AC84" s="9">
        <v>0</v>
      </c>
      <c r="AD84" s="9">
        <v>1</v>
      </c>
      <c r="AE84" s="9">
        <v>1</v>
      </c>
      <c r="AF84" s="9">
        <v>1</v>
      </c>
      <c r="AG84" s="9">
        <v>1</v>
      </c>
      <c r="AH84" s="9">
        <v>0</v>
      </c>
      <c r="AI84" s="9">
        <v>1</v>
      </c>
      <c r="AJ84" s="9">
        <v>1</v>
      </c>
      <c r="AK84" s="9">
        <v>1</v>
      </c>
      <c r="AL84" s="9">
        <v>1</v>
      </c>
      <c r="AM84" s="9">
        <v>1</v>
      </c>
      <c r="AN84" s="9">
        <v>1</v>
      </c>
      <c r="AO84" s="9">
        <v>1</v>
      </c>
      <c r="AP84" s="5">
        <f t="shared" si="2"/>
        <v>12</v>
      </c>
      <c r="AQ84" s="5">
        <f t="shared" si="3"/>
        <v>3</v>
      </c>
    </row>
    <row r="85" spans="23:43" x14ac:dyDescent="0.25">
      <c r="W85" s="7" t="s">
        <v>105</v>
      </c>
      <c r="X85" s="9" t="s">
        <v>201</v>
      </c>
      <c r="Y85" s="9" t="s">
        <v>215</v>
      </c>
      <c r="Z85" s="9">
        <v>24</v>
      </c>
      <c r="AA85" s="9">
        <v>1</v>
      </c>
      <c r="AB85" s="9">
        <v>1</v>
      </c>
      <c r="AC85" s="9">
        <v>1</v>
      </c>
      <c r="AD85" s="9">
        <v>1</v>
      </c>
      <c r="AE85" s="9">
        <v>1</v>
      </c>
      <c r="AF85" s="9">
        <v>1</v>
      </c>
      <c r="AG85" s="9">
        <v>1</v>
      </c>
      <c r="AH85" s="9">
        <v>1</v>
      </c>
      <c r="AI85" s="9">
        <v>1</v>
      </c>
      <c r="AJ85" s="9">
        <v>1</v>
      </c>
      <c r="AK85" s="9">
        <v>1</v>
      </c>
      <c r="AL85" s="9">
        <v>1</v>
      </c>
      <c r="AM85" s="9">
        <v>0</v>
      </c>
      <c r="AN85" s="9">
        <v>0</v>
      </c>
      <c r="AO85" s="9">
        <v>0</v>
      </c>
      <c r="AP85" s="5">
        <f t="shared" si="2"/>
        <v>12</v>
      </c>
      <c r="AQ85" s="5">
        <f t="shared" si="3"/>
        <v>3</v>
      </c>
    </row>
    <row r="86" spans="23:43" x14ac:dyDescent="0.25">
      <c r="W86" s="7" t="s">
        <v>106</v>
      </c>
      <c r="X86" s="9" t="s">
        <v>202</v>
      </c>
      <c r="Y86" s="9" t="s">
        <v>215</v>
      </c>
      <c r="Z86" s="9">
        <v>23</v>
      </c>
      <c r="AA86" s="9">
        <v>1</v>
      </c>
      <c r="AB86" s="9">
        <v>1</v>
      </c>
      <c r="AC86" s="9">
        <v>1</v>
      </c>
      <c r="AD86" s="9">
        <v>1</v>
      </c>
      <c r="AE86" s="9">
        <v>1</v>
      </c>
      <c r="AF86" s="9">
        <v>1</v>
      </c>
      <c r="AG86" s="9">
        <v>1</v>
      </c>
      <c r="AH86" s="9">
        <v>1</v>
      </c>
      <c r="AI86" s="9">
        <v>1</v>
      </c>
      <c r="AJ86" s="9">
        <v>1</v>
      </c>
      <c r="AK86" s="9">
        <v>1</v>
      </c>
      <c r="AL86" s="9">
        <v>1</v>
      </c>
      <c r="AM86" s="9">
        <v>1</v>
      </c>
      <c r="AN86" s="9">
        <v>1</v>
      </c>
      <c r="AO86" s="9">
        <v>1</v>
      </c>
      <c r="AP86" s="5">
        <f t="shared" si="2"/>
        <v>15</v>
      </c>
      <c r="AQ86" s="5">
        <f t="shared" si="3"/>
        <v>0</v>
      </c>
    </row>
    <row r="87" spans="23:43" x14ac:dyDescent="0.25">
      <c r="W87" s="7" t="s">
        <v>107</v>
      </c>
      <c r="X87" s="9" t="s">
        <v>203</v>
      </c>
      <c r="Y87" s="9" t="s">
        <v>214</v>
      </c>
      <c r="Z87" s="9">
        <v>25</v>
      </c>
      <c r="AA87" s="9">
        <v>1</v>
      </c>
      <c r="AB87" s="9">
        <v>1</v>
      </c>
      <c r="AC87" s="9">
        <v>1</v>
      </c>
      <c r="AD87" s="9">
        <v>1</v>
      </c>
      <c r="AE87" s="9">
        <v>0</v>
      </c>
      <c r="AF87" s="9">
        <v>0</v>
      </c>
      <c r="AG87" s="9">
        <v>0</v>
      </c>
      <c r="AH87" s="9">
        <v>0</v>
      </c>
      <c r="AI87" s="9">
        <v>0</v>
      </c>
      <c r="AJ87" s="9">
        <v>0</v>
      </c>
      <c r="AK87" s="9">
        <v>0</v>
      </c>
      <c r="AL87" s="9">
        <v>0</v>
      </c>
      <c r="AM87" s="9">
        <v>0</v>
      </c>
      <c r="AN87" s="9">
        <v>1</v>
      </c>
      <c r="AO87" s="9">
        <v>1</v>
      </c>
      <c r="AP87" s="5">
        <f t="shared" si="2"/>
        <v>6</v>
      </c>
      <c r="AQ87" s="5">
        <f t="shared" si="3"/>
        <v>9</v>
      </c>
    </row>
    <row r="88" spans="23:43" x14ac:dyDescent="0.25">
      <c r="W88" s="7" t="s">
        <v>108</v>
      </c>
      <c r="X88" s="9" t="s">
        <v>204</v>
      </c>
      <c r="Y88" s="9" t="s">
        <v>215</v>
      </c>
      <c r="Z88" s="9">
        <v>28</v>
      </c>
      <c r="AA88" s="9">
        <v>0</v>
      </c>
      <c r="AB88" s="9">
        <v>1</v>
      </c>
      <c r="AC88" s="9">
        <v>1</v>
      </c>
      <c r="AD88" s="9">
        <v>0</v>
      </c>
      <c r="AE88" s="9">
        <v>1</v>
      </c>
      <c r="AF88" s="9">
        <v>0</v>
      </c>
      <c r="AG88" s="9">
        <v>1</v>
      </c>
      <c r="AH88" s="9">
        <v>1</v>
      </c>
      <c r="AI88" s="9">
        <v>1</v>
      </c>
      <c r="AJ88" s="9">
        <v>1</v>
      </c>
      <c r="AK88" s="9">
        <v>1</v>
      </c>
      <c r="AL88" s="9">
        <v>1</v>
      </c>
      <c r="AM88" s="9">
        <v>1</v>
      </c>
      <c r="AN88" s="9">
        <v>1</v>
      </c>
      <c r="AO88" s="9">
        <v>1</v>
      </c>
      <c r="AP88" s="5">
        <f t="shared" si="2"/>
        <v>12</v>
      </c>
      <c r="AQ88" s="5">
        <f t="shared" si="3"/>
        <v>3</v>
      </c>
    </row>
    <row r="89" spans="23:43" x14ac:dyDescent="0.25">
      <c r="W89" s="7" t="s">
        <v>109</v>
      </c>
      <c r="X89" s="9" t="s">
        <v>205</v>
      </c>
      <c r="Y89" s="9" t="s">
        <v>215</v>
      </c>
      <c r="Z89" s="9">
        <v>29</v>
      </c>
      <c r="AA89" s="9">
        <v>1</v>
      </c>
      <c r="AB89" s="9">
        <v>1</v>
      </c>
      <c r="AC89" s="9">
        <v>1</v>
      </c>
      <c r="AD89" s="9">
        <v>0</v>
      </c>
      <c r="AE89" s="9">
        <v>0</v>
      </c>
      <c r="AF89" s="9">
        <v>1</v>
      </c>
      <c r="AG89" s="9">
        <v>0</v>
      </c>
      <c r="AH89" s="9">
        <v>0</v>
      </c>
      <c r="AI89" s="9">
        <v>1</v>
      </c>
      <c r="AJ89" s="9">
        <v>1</v>
      </c>
      <c r="AK89" s="9">
        <v>1</v>
      </c>
      <c r="AL89" s="9">
        <v>1</v>
      </c>
      <c r="AM89" s="9">
        <v>1</v>
      </c>
      <c r="AN89" s="9">
        <v>1</v>
      </c>
      <c r="AO89" s="9">
        <v>1</v>
      </c>
      <c r="AP89" s="5">
        <f t="shared" si="2"/>
        <v>11</v>
      </c>
      <c r="AQ89" s="5">
        <f t="shared" si="3"/>
        <v>4</v>
      </c>
    </row>
    <row r="90" spans="23:43" x14ac:dyDescent="0.25">
      <c r="W90" s="7" t="s">
        <v>110</v>
      </c>
      <c r="X90" s="9" t="s">
        <v>206</v>
      </c>
      <c r="Y90" s="9" t="s">
        <v>215</v>
      </c>
      <c r="Z90" s="9">
        <v>22</v>
      </c>
      <c r="AA90" s="9">
        <v>1</v>
      </c>
      <c r="AB90" s="9">
        <v>1</v>
      </c>
      <c r="AC90" s="9">
        <v>1</v>
      </c>
      <c r="AD90" s="9">
        <v>1</v>
      </c>
      <c r="AE90" s="9">
        <v>1</v>
      </c>
      <c r="AF90" s="9">
        <v>1</v>
      </c>
      <c r="AG90" s="9">
        <v>1</v>
      </c>
      <c r="AH90" s="9">
        <v>1</v>
      </c>
      <c r="AI90" s="9">
        <v>1</v>
      </c>
      <c r="AJ90" s="9">
        <v>1</v>
      </c>
      <c r="AK90" s="9">
        <v>1</v>
      </c>
      <c r="AL90" s="9">
        <v>1</v>
      </c>
      <c r="AM90" s="9">
        <v>1</v>
      </c>
      <c r="AN90" s="9">
        <v>1</v>
      </c>
      <c r="AO90" s="9">
        <v>1</v>
      </c>
      <c r="AP90" s="5">
        <f t="shared" si="2"/>
        <v>15</v>
      </c>
      <c r="AQ90" s="5">
        <f t="shared" si="3"/>
        <v>0</v>
      </c>
    </row>
    <row r="91" spans="23:43" x14ac:dyDescent="0.25">
      <c r="W91" s="7" t="s">
        <v>111</v>
      </c>
      <c r="X91" s="9" t="s">
        <v>207</v>
      </c>
      <c r="Y91" s="9" t="s">
        <v>215</v>
      </c>
      <c r="Z91" s="9">
        <v>21</v>
      </c>
      <c r="AA91" s="9">
        <v>1</v>
      </c>
      <c r="AB91" s="9">
        <v>0</v>
      </c>
      <c r="AC91" s="9">
        <v>0</v>
      </c>
      <c r="AD91" s="9">
        <v>0</v>
      </c>
      <c r="AE91" s="9">
        <v>0</v>
      </c>
      <c r="AF91" s="9">
        <v>1</v>
      </c>
      <c r="AG91" s="9">
        <v>1</v>
      </c>
      <c r="AH91" s="9">
        <v>0</v>
      </c>
      <c r="AI91" s="9">
        <v>1</v>
      </c>
      <c r="AJ91" s="9">
        <v>1</v>
      </c>
      <c r="AK91" s="9">
        <v>1</v>
      </c>
      <c r="AL91" s="9">
        <v>1</v>
      </c>
      <c r="AM91" s="9">
        <v>1</v>
      </c>
      <c r="AN91" s="9">
        <v>1</v>
      </c>
      <c r="AO91" s="9">
        <v>0</v>
      </c>
      <c r="AP91" s="5">
        <f t="shared" si="2"/>
        <v>9</v>
      </c>
      <c r="AQ91" s="5">
        <f t="shared" si="3"/>
        <v>6</v>
      </c>
    </row>
    <row r="92" spans="23:43" x14ac:dyDescent="0.25">
      <c r="W92" s="7" t="s">
        <v>112</v>
      </c>
      <c r="X92" s="9" t="s">
        <v>208</v>
      </c>
      <c r="Y92" s="9" t="s">
        <v>215</v>
      </c>
      <c r="Z92" s="9">
        <v>19</v>
      </c>
      <c r="AA92" s="9">
        <v>1</v>
      </c>
      <c r="AB92" s="9">
        <v>1</v>
      </c>
      <c r="AC92" s="9">
        <v>1</v>
      </c>
      <c r="AD92" s="9">
        <v>1</v>
      </c>
      <c r="AE92" s="9">
        <v>1</v>
      </c>
      <c r="AF92" s="9">
        <v>1</v>
      </c>
      <c r="AG92" s="9">
        <v>1</v>
      </c>
      <c r="AH92" s="9">
        <v>1</v>
      </c>
      <c r="AI92" s="9">
        <v>1</v>
      </c>
      <c r="AJ92" s="9">
        <v>1</v>
      </c>
      <c r="AK92" s="9">
        <v>1</v>
      </c>
      <c r="AL92" s="9">
        <v>1</v>
      </c>
      <c r="AM92" s="9">
        <v>1</v>
      </c>
      <c r="AN92" s="9">
        <v>1</v>
      </c>
      <c r="AO92" s="9">
        <v>1</v>
      </c>
      <c r="AP92" s="5">
        <f t="shared" si="2"/>
        <v>15</v>
      </c>
      <c r="AQ92" s="5">
        <f t="shared" si="3"/>
        <v>0</v>
      </c>
    </row>
    <row r="93" spans="23:43" x14ac:dyDescent="0.25">
      <c r="W93" s="7" t="s">
        <v>113</v>
      </c>
      <c r="X93" s="9" t="s">
        <v>209</v>
      </c>
      <c r="Y93" s="9" t="s">
        <v>215</v>
      </c>
      <c r="Z93" s="9">
        <v>28</v>
      </c>
      <c r="AA93" s="9">
        <v>1</v>
      </c>
      <c r="AB93" s="9">
        <v>1</v>
      </c>
      <c r="AC93" s="9">
        <v>1</v>
      </c>
      <c r="AD93" s="9">
        <v>1</v>
      </c>
      <c r="AE93" s="9">
        <v>1</v>
      </c>
      <c r="AF93" s="9">
        <v>1</v>
      </c>
      <c r="AG93" s="9">
        <v>1</v>
      </c>
      <c r="AH93" s="9">
        <v>1</v>
      </c>
      <c r="AI93" s="9">
        <v>1</v>
      </c>
      <c r="AJ93" s="9">
        <v>0</v>
      </c>
      <c r="AK93" s="9">
        <v>0</v>
      </c>
      <c r="AL93" s="9">
        <v>1</v>
      </c>
      <c r="AM93" s="9">
        <v>1</v>
      </c>
      <c r="AN93" s="9">
        <v>0</v>
      </c>
      <c r="AO93" s="9">
        <v>0</v>
      </c>
      <c r="AP93" s="5">
        <f t="shared" si="2"/>
        <v>11</v>
      </c>
      <c r="AQ93" s="5">
        <f t="shared" si="3"/>
        <v>4</v>
      </c>
    </row>
    <row r="94" spans="23:43" x14ac:dyDescent="0.25">
      <c r="W94" s="7" t="s">
        <v>114</v>
      </c>
      <c r="X94" s="9" t="s">
        <v>210</v>
      </c>
      <c r="Y94" s="9" t="s">
        <v>214</v>
      </c>
      <c r="Z94" s="9">
        <v>19</v>
      </c>
      <c r="AA94" s="9">
        <v>1</v>
      </c>
      <c r="AB94" s="9">
        <v>1</v>
      </c>
      <c r="AC94" s="9">
        <v>1</v>
      </c>
      <c r="AD94" s="9">
        <v>1</v>
      </c>
      <c r="AE94" s="9">
        <v>1</v>
      </c>
      <c r="AF94" s="9">
        <v>1</v>
      </c>
      <c r="AG94" s="9">
        <v>1</v>
      </c>
      <c r="AH94" s="9">
        <v>1</v>
      </c>
      <c r="AI94" s="9">
        <v>1</v>
      </c>
      <c r="AJ94" s="9">
        <v>1</v>
      </c>
      <c r="AK94" s="9">
        <v>1</v>
      </c>
      <c r="AL94" s="9">
        <v>1</v>
      </c>
      <c r="AM94" s="9">
        <v>0</v>
      </c>
      <c r="AN94" s="9">
        <v>0</v>
      </c>
      <c r="AO94" s="9">
        <v>0</v>
      </c>
      <c r="AP94" s="5">
        <f t="shared" si="2"/>
        <v>12</v>
      </c>
      <c r="AQ94" s="5">
        <f t="shared" si="3"/>
        <v>3</v>
      </c>
    </row>
    <row r="95" spans="23:43" x14ac:dyDescent="0.25">
      <c r="W95" s="7" t="s">
        <v>115</v>
      </c>
      <c r="X95" s="9" t="s">
        <v>211</v>
      </c>
      <c r="Y95" s="9" t="s">
        <v>214</v>
      </c>
      <c r="Z95" s="9">
        <v>21</v>
      </c>
      <c r="AA95" s="9">
        <v>1</v>
      </c>
      <c r="AB95" s="9">
        <v>0</v>
      </c>
      <c r="AC95" s="9">
        <v>0</v>
      </c>
      <c r="AD95" s="9">
        <v>1</v>
      </c>
      <c r="AE95" s="9">
        <v>1</v>
      </c>
      <c r="AF95" s="9">
        <v>1</v>
      </c>
      <c r="AG95" s="9">
        <v>1</v>
      </c>
      <c r="AH95" s="9">
        <v>1</v>
      </c>
      <c r="AI95" s="9">
        <v>1</v>
      </c>
      <c r="AJ95" s="9">
        <v>1</v>
      </c>
      <c r="AK95" s="9">
        <v>1</v>
      </c>
      <c r="AL95" s="9">
        <v>1</v>
      </c>
      <c r="AM95" s="9">
        <v>1</v>
      </c>
      <c r="AN95" s="9">
        <v>1</v>
      </c>
      <c r="AO95" s="9">
        <v>1</v>
      </c>
      <c r="AP95" s="5">
        <f t="shared" si="2"/>
        <v>13</v>
      </c>
      <c r="AQ95" s="5">
        <f t="shared" si="3"/>
        <v>2</v>
      </c>
    </row>
    <row r="96" spans="23:43" x14ac:dyDescent="0.25">
      <c r="W96" s="7" t="s">
        <v>116</v>
      </c>
      <c r="X96" s="9" t="s">
        <v>212</v>
      </c>
      <c r="Y96" s="9" t="s">
        <v>214</v>
      </c>
      <c r="Z96" s="9">
        <v>23</v>
      </c>
      <c r="AA96" s="9">
        <v>1</v>
      </c>
      <c r="AB96" s="9">
        <v>1</v>
      </c>
      <c r="AC96" s="9">
        <v>1</v>
      </c>
      <c r="AD96" s="9">
        <v>1</v>
      </c>
      <c r="AE96" s="9">
        <v>1</v>
      </c>
      <c r="AF96" s="9">
        <v>1</v>
      </c>
      <c r="AG96" s="9">
        <v>1</v>
      </c>
      <c r="AH96" s="9">
        <v>1</v>
      </c>
      <c r="AI96" s="9">
        <v>1</v>
      </c>
      <c r="AJ96" s="9">
        <v>1</v>
      </c>
      <c r="AK96" s="9">
        <v>1</v>
      </c>
      <c r="AL96" s="9">
        <v>1</v>
      </c>
      <c r="AM96" s="9">
        <v>0</v>
      </c>
      <c r="AN96" s="9">
        <v>0</v>
      </c>
      <c r="AO96" s="9">
        <v>0</v>
      </c>
      <c r="AP96" s="5">
        <f t="shared" si="2"/>
        <v>12</v>
      </c>
      <c r="AQ96" s="5">
        <f t="shared" si="3"/>
        <v>3</v>
      </c>
    </row>
    <row r="97" spans="23:43" x14ac:dyDescent="0.25">
      <c r="W97" s="7" t="s">
        <v>119</v>
      </c>
      <c r="X97" s="10" t="s">
        <v>213</v>
      </c>
      <c r="Y97" s="1" t="s">
        <v>214</v>
      </c>
      <c r="Z97" s="1">
        <v>23</v>
      </c>
      <c r="AA97" s="9">
        <v>1</v>
      </c>
      <c r="AB97" s="9">
        <v>1</v>
      </c>
      <c r="AC97" s="9">
        <v>1</v>
      </c>
      <c r="AD97" s="9">
        <v>1</v>
      </c>
      <c r="AE97" s="9">
        <v>1</v>
      </c>
      <c r="AF97" s="9">
        <v>1</v>
      </c>
      <c r="AG97" s="9">
        <v>1</v>
      </c>
      <c r="AH97" s="9">
        <v>1</v>
      </c>
      <c r="AI97" s="9">
        <v>1</v>
      </c>
      <c r="AJ97" s="9">
        <v>1</v>
      </c>
      <c r="AK97" s="9">
        <v>1</v>
      </c>
      <c r="AL97" s="9">
        <v>1</v>
      </c>
      <c r="AM97" s="9">
        <v>1</v>
      </c>
      <c r="AN97" s="9">
        <v>1</v>
      </c>
      <c r="AO97" s="9">
        <v>1</v>
      </c>
      <c r="AP97" s="5">
        <f t="shared" si="2"/>
        <v>15</v>
      </c>
      <c r="AQ97" s="5">
        <f t="shared" si="3"/>
        <v>0</v>
      </c>
    </row>
    <row r="98" spans="23:43" x14ac:dyDescent="0.25">
      <c r="W98" s="24" t="s">
        <v>89</v>
      </c>
      <c r="X98" s="24"/>
      <c r="Y98" s="24"/>
      <c r="Z98" s="24"/>
      <c r="AA98" s="24"/>
      <c r="AB98" s="24"/>
      <c r="AC98" s="24"/>
      <c r="AD98" s="24"/>
      <c r="AE98" s="24"/>
      <c r="AF98" s="24"/>
      <c r="AG98" s="24"/>
      <c r="AH98" s="24"/>
      <c r="AI98" s="24"/>
      <c r="AJ98" s="24"/>
      <c r="AK98" s="24"/>
      <c r="AL98" s="24"/>
      <c r="AM98" s="24"/>
      <c r="AN98" s="24"/>
      <c r="AO98" s="24"/>
      <c r="AP98" s="8">
        <f>SUM(AP4:AP97)</f>
        <v>1115</v>
      </c>
      <c r="AQ98" s="8">
        <f>SUM(AQ4:AQ97)</f>
        <v>295</v>
      </c>
    </row>
    <row r="99" spans="23:43" x14ac:dyDescent="0.25">
      <c r="W99" s="24" t="s">
        <v>90</v>
      </c>
      <c r="X99" s="24"/>
      <c r="Y99" s="24"/>
      <c r="Z99" s="24"/>
      <c r="AA99" s="24"/>
      <c r="AB99" s="24"/>
      <c r="AC99" s="24"/>
      <c r="AD99" s="24"/>
      <c r="AE99" s="24"/>
      <c r="AF99" s="24"/>
      <c r="AG99" s="24"/>
      <c r="AH99" s="24"/>
      <c r="AI99" s="24"/>
      <c r="AJ99" s="24"/>
      <c r="AK99" s="24"/>
      <c r="AL99" s="24"/>
      <c r="AM99" s="24"/>
      <c r="AN99" s="24"/>
      <c r="AO99" s="24"/>
      <c r="AP99" s="26">
        <f>SUM(AP98+AQ98)</f>
        <v>1410</v>
      </c>
      <c r="AQ99" s="26"/>
    </row>
    <row r="100" spans="23:43" x14ac:dyDescent="0.25">
      <c r="W100" s="24" t="s">
        <v>91</v>
      </c>
      <c r="X100" s="24"/>
      <c r="Y100" s="24"/>
      <c r="Z100" s="24"/>
      <c r="AA100" s="24"/>
      <c r="AB100" s="24"/>
      <c r="AC100" s="24"/>
      <c r="AD100" s="24"/>
      <c r="AE100" s="24"/>
      <c r="AF100" s="24"/>
      <c r="AG100" s="24"/>
      <c r="AH100" s="24"/>
      <c r="AI100" s="24"/>
      <c r="AJ100" s="24"/>
      <c r="AK100" s="24"/>
      <c r="AL100" s="24"/>
      <c r="AM100" s="24"/>
      <c r="AN100" s="24"/>
      <c r="AO100" s="24"/>
      <c r="AP100" s="25">
        <f>SUM(AP98/AP99)*100%</f>
        <v>0.79078014184397161</v>
      </c>
      <c r="AQ100" s="25"/>
    </row>
  </sheetData>
  <mergeCells count="8">
    <mergeCell ref="W100:AO100"/>
    <mergeCell ref="AP100:AQ100"/>
    <mergeCell ref="Z2:AO2"/>
    <mergeCell ref="W98:AO98"/>
    <mergeCell ref="W99:AO99"/>
    <mergeCell ref="AP99:AQ99"/>
    <mergeCell ref="AP2:AQ2"/>
    <mergeCell ref="W2:Y2"/>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Slovin &amp; Guttman Karyawan</vt:lpstr>
      <vt:lpstr>Slovin &amp; Guttman Pelanggan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ASUS</cp:lastModifiedBy>
  <dcterms:created xsi:type="dcterms:W3CDTF">2025-06-02T15:10:33Z</dcterms:created>
  <dcterms:modified xsi:type="dcterms:W3CDTF">2025-06-12T15:50:40Z</dcterms:modified>
</cp:coreProperties>
</file>